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2695" windowHeight="15195"/>
  </bookViews>
  <sheets>
    <sheet name="Data" sheetId="4" r:id="rId1"/>
    <sheet name="Standards" sheetId="9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9" l="1"/>
  <c r="R26" i="9"/>
  <c r="G26" i="9"/>
  <c r="S25" i="9"/>
  <c r="R25" i="9"/>
  <c r="G25" i="9"/>
  <c r="S24" i="9"/>
  <c r="R24" i="9"/>
  <c r="G24" i="9"/>
  <c r="S23" i="9"/>
  <c r="R23" i="9"/>
  <c r="G23" i="9"/>
  <c r="S22" i="9"/>
  <c r="R22" i="9"/>
  <c r="G22" i="9"/>
  <c r="S21" i="9"/>
  <c r="R21" i="9"/>
  <c r="G21" i="9"/>
  <c r="S20" i="9"/>
  <c r="R20" i="9"/>
  <c r="G20" i="9"/>
  <c r="S19" i="9"/>
  <c r="R19" i="9"/>
  <c r="G19" i="9"/>
  <c r="S18" i="9"/>
  <c r="R18" i="9"/>
  <c r="G18" i="9"/>
  <c r="S15" i="9"/>
  <c r="R15" i="9"/>
  <c r="G15" i="9"/>
  <c r="S14" i="9"/>
  <c r="R14" i="9"/>
  <c r="G14" i="9"/>
  <c r="S13" i="9"/>
  <c r="R13" i="9"/>
  <c r="G13" i="9"/>
  <c r="S12" i="9"/>
  <c r="R12" i="9"/>
  <c r="G12" i="9"/>
  <c r="S11" i="9"/>
  <c r="R11" i="9"/>
  <c r="G11" i="9"/>
  <c r="S10" i="9"/>
  <c r="R10" i="9"/>
  <c r="G10" i="9"/>
  <c r="S9" i="9"/>
  <c r="R9" i="9"/>
  <c r="G9" i="9"/>
  <c r="S8" i="9"/>
  <c r="R8" i="9"/>
  <c r="G8" i="9"/>
  <c r="S7" i="9"/>
  <c r="R7" i="9"/>
  <c r="G7" i="9"/>
  <c r="S6" i="9"/>
  <c r="R6" i="9"/>
  <c r="G6" i="9"/>
  <c r="S5" i="9"/>
  <c r="R5" i="9"/>
  <c r="G5" i="9"/>
  <c r="Z6" i="4" l="1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Z13" i="4"/>
  <c r="AA13" i="4"/>
  <c r="Z14" i="4"/>
  <c r="AA14" i="4"/>
  <c r="Z15" i="4"/>
  <c r="AA15" i="4"/>
  <c r="Z16" i="4"/>
  <c r="AA16" i="4"/>
  <c r="Z17" i="4"/>
  <c r="AA17" i="4"/>
  <c r="Z18" i="4"/>
  <c r="AA18" i="4"/>
  <c r="Z19" i="4"/>
  <c r="AA19" i="4"/>
  <c r="Z20" i="4"/>
  <c r="AA20" i="4"/>
  <c r="Z21" i="4"/>
  <c r="AA21" i="4"/>
  <c r="Z22" i="4"/>
  <c r="AA22" i="4"/>
  <c r="Z23" i="4"/>
  <c r="AA23" i="4"/>
  <c r="Z24" i="4"/>
  <c r="AA24" i="4"/>
  <c r="Z25" i="4"/>
  <c r="AA25" i="4"/>
  <c r="Z26" i="4"/>
  <c r="AA26" i="4"/>
  <c r="Z27" i="4"/>
  <c r="AA27" i="4"/>
  <c r="Z28" i="4"/>
  <c r="AA28" i="4"/>
  <c r="Z29" i="4"/>
  <c r="AA29" i="4"/>
  <c r="Z30" i="4"/>
  <c r="AA30" i="4"/>
  <c r="Z31" i="4"/>
  <c r="AA31" i="4"/>
  <c r="Z32" i="4"/>
  <c r="AA32" i="4"/>
  <c r="Z33" i="4"/>
  <c r="AA33" i="4"/>
  <c r="Z34" i="4"/>
  <c r="AA34" i="4"/>
  <c r="Z35" i="4"/>
  <c r="AA35" i="4"/>
  <c r="Z36" i="4"/>
  <c r="AA36" i="4"/>
  <c r="Z37" i="4"/>
  <c r="AA37" i="4"/>
  <c r="Z38" i="4"/>
  <c r="AA38" i="4"/>
  <c r="Z39" i="4"/>
  <c r="AA39" i="4"/>
  <c r="Z40" i="4"/>
  <c r="AA40" i="4"/>
  <c r="Z41" i="4"/>
  <c r="AA41" i="4"/>
  <c r="Z42" i="4"/>
  <c r="AA42" i="4"/>
  <c r="Z43" i="4"/>
  <c r="AA43" i="4"/>
  <c r="Z44" i="4"/>
  <c r="AA44" i="4"/>
  <c r="Z45" i="4"/>
  <c r="AA45" i="4"/>
  <c r="Z46" i="4"/>
  <c r="AA46" i="4"/>
  <c r="Z47" i="4"/>
  <c r="AA47" i="4"/>
  <c r="Z48" i="4"/>
  <c r="AA48" i="4"/>
  <c r="Z49" i="4"/>
  <c r="AA49" i="4"/>
  <c r="Z50" i="4"/>
  <c r="AA50" i="4"/>
  <c r="Z51" i="4"/>
  <c r="AA51" i="4"/>
  <c r="Z52" i="4"/>
  <c r="AA52" i="4"/>
  <c r="Z53" i="4"/>
  <c r="AA53" i="4"/>
  <c r="Z54" i="4"/>
  <c r="AA54" i="4"/>
  <c r="Z55" i="4"/>
  <c r="AA55" i="4"/>
  <c r="Z58" i="4"/>
  <c r="AA58" i="4"/>
  <c r="Z59" i="4"/>
  <c r="AA59" i="4"/>
  <c r="Z60" i="4"/>
  <c r="AA60" i="4"/>
  <c r="Z61" i="4"/>
  <c r="AA61" i="4"/>
  <c r="Z62" i="4"/>
  <c r="AA62" i="4"/>
  <c r="Z63" i="4"/>
  <c r="AA63" i="4"/>
  <c r="Z64" i="4"/>
  <c r="AA64" i="4"/>
  <c r="Z65" i="4"/>
  <c r="AA65" i="4"/>
  <c r="Z66" i="4"/>
  <c r="AA66" i="4"/>
  <c r="Z67" i="4"/>
  <c r="AA67" i="4"/>
  <c r="Z68" i="4"/>
  <c r="AA68" i="4"/>
  <c r="Z69" i="4"/>
  <c r="AA69" i="4"/>
  <c r="Z70" i="4"/>
  <c r="AA70" i="4"/>
  <c r="Z71" i="4"/>
  <c r="AA71" i="4"/>
  <c r="Z72" i="4"/>
  <c r="AA72" i="4"/>
  <c r="Z73" i="4"/>
  <c r="AA73" i="4"/>
  <c r="Z74" i="4"/>
  <c r="AA74" i="4"/>
  <c r="Z75" i="4"/>
  <c r="AA75" i="4"/>
  <c r="Z76" i="4"/>
  <c r="AA76" i="4"/>
  <c r="Z77" i="4"/>
  <c r="AA77" i="4"/>
  <c r="Z78" i="4"/>
  <c r="AA78" i="4"/>
  <c r="Z79" i="4"/>
  <c r="AA79" i="4"/>
  <c r="Z80" i="4"/>
  <c r="AA80" i="4"/>
  <c r="Z81" i="4"/>
  <c r="AA81" i="4"/>
  <c r="Z82" i="4"/>
  <c r="AA82" i="4"/>
  <c r="Z83" i="4"/>
  <c r="AA83" i="4"/>
  <c r="Z84" i="4"/>
  <c r="AA84" i="4"/>
  <c r="Z85" i="4"/>
  <c r="AA85" i="4"/>
  <c r="Z86" i="4"/>
  <c r="AA86" i="4"/>
  <c r="Z87" i="4"/>
  <c r="AA87" i="4"/>
  <c r="Z88" i="4"/>
  <c r="AA88" i="4"/>
  <c r="Z89" i="4"/>
  <c r="AA89" i="4"/>
  <c r="Z90" i="4"/>
  <c r="AA90" i="4"/>
  <c r="Z91" i="4"/>
  <c r="AA91" i="4"/>
  <c r="Z92" i="4"/>
  <c r="AA92" i="4"/>
  <c r="Z93" i="4"/>
  <c r="AA93" i="4"/>
  <c r="Z94" i="4"/>
  <c r="AA94" i="4"/>
  <c r="Z95" i="4"/>
  <c r="AA95" i="4"/>
  <c r="Z96" i="4"/>
  <c r="AA96" i="4"/>
  <c r="Z97" i="4"/>
  <c r="AA97" i="4"/>
  <c r="Z98" i="4"/>
  <c r="AA98" i="4"/>
  <c r="Z99" i="4"/>
  <c r="AA99" i="4"/>
  <c r="Z100" i="4"/>
  <c r="AA100" i="4"/>
  <c r="Z101" i="4"/>
  <c r="AA101" i="4"/>
  <c r="Z102" i="4"/>
  <c r="AA102" i="4"/>
  <c r="Z103" i="4"/>
  <c r="AA103" i="4"/>
  <c r="Z104" i="4"/>
  <c r="AA104" i="4"/>
  <c r="Z105" i="4"/>
  <c r="AA105" i="4"/>
  <c r="Z106" i="4"/>
  <c r="AA106" i="4"/>
  <c r="Z107" i="4"/>
  <c r="AA107" i="4"/>
</calcChain>
</file>

<file path=xl/sharedStrings.xml><?xml version="1.0" encoding="utf-8"?>
<sst xmlns="http://schemas.openxmlformats.org/spreadsheetml/2006/main" count="172" uniqueCount="138">
  <si>
    <t>F1_1</t>
  </si>
  <si>
    <t>F1_10</t>
  </si>
  <si>
    <t>F1_11</t>
  </si>
  <si>
    <t>F1_12</t>
  </si>
  <si>
    <t>F1_13</t>
  </si>
  <si>
    <t>F1_14</t>
  </si>
  <si>
    <t>F1_15</t>
  </si>
  <si>
    <t>F1_16</t>
  </si>
  <si>
    <t>F1_17</t>
  </si>
  <si>
    <t>F1_18</t>
  </si>
  <si>
    <t>F1_19</t>
  </si>
  <si>
    <t>F1_2</t>
  </si>
  <si>
    <t>F1_20</t>
  </si>
  <si>
    <t>F1_21</t>
  </si>
  <si>
    <t>F1_22</t>
  </si>
  <si>
    <t>F1_23</t>
  </si>
  <si>
    <t>F1_24</t>
  </si>
  <si>
    <t>F1_25</t>
  </si>
  <si>
    <t>F1_26</t>
  </si>
  <si>
    <t>F1_27</t>
  </si>
  <si>
    <t>F1_28</t>
  </si>
  <si>
    <t>F1_29</t>
  </si>
  <si>
    <t>F1_3</t>
  </si>
  <si>
    <t>F1_30</t>
  </si>
  <si>
    <t>F1_31</t>
  </si>
  <si>
    <t>F1_32</t>
  </si>
  <si>
    <t>F1_33</t>
  </si>
  <si>
    <t>F1_34</t>
  </si>
  <si>
    <t>F1_35</t>
  </si>
  <si>
    <t>F1_36</t>
  </si>
  <si>
    <t>F1_37</t>
  </si>
  <si>
    <t>F1_38</t>
  </si>
  <si>
    <t>F1_39</t>
  </si>
  <si>
    <t>F1_4</t>
  </si>
  <si>
    <t>F1_5</t>
  </si>
  <si>
    <t>F1_6</t>
  </si>
  <si>
    <t>F1_7</t>
  </si>
  <si>
    <t>F1_8</t>
  </si>
  <si>
    <t>F1_9</t>
  </si>
  <si>
    <t>GJ-1</t>
  </si>
  <si>
    <t>GJ-2</t>
  </si>
  <si>
    <t>Plesovice-1</t>
  </si>
  <si>
    <t>Plesovice-2</t>
  </si>
  <si>
    <t>Plesovice-3</t>
  </si>
  <si>
    <t>Plesovice-4</t>
  </si>
  <si>
    <t>F1_40</t>
  </si>
  <si>
    <t>F1_41</t>
  </si>
  <si>
    <t>F1_42</t>
  </si>
  <si>
    <t>F1_43</t>
  </si>
  <si>
    <t>F1_44</t>
  </si>
  <si>
    <t>F1_45</t>
  </si>
  <si>
    <t>F1_46</t>
  </si>
  <si>
    <t>F1_47</t>
  </si>
  <si>
    <t>F1_48</t>
  </si>
  <si>
    <t>F1_49</t>
  </si>
  <si>
    <t>F1_50</t>
  </si>
  <si>
    <t>F2_1</t>
  </si>
  <si>
    <t>F2_10</t>
  </si>
  <si>
    <t>F2_11</t>
  </si>
  <si>
    <t>F2_12</t>
  </si>
  <si>
    <t>F2_13</t>
  </si>
  <si>
    <t>F2_14</t>
  </si>
  <si>
    <t>F2_15</t>
  </si>
  <si>
    <t>F2_16</t>
  </si>
  <si>
    <t>F2_17</t>
  </si>
  <si>
    <t>F2_18</t>
  </si>
  <si>
    <t>F2_19</t>
  </si>
  <si>
    <t>F2_2</t>
  </si>
  <si>
    <t>F2_20</t>
  </si>
  <si>
    <t>F2_21</t>
  </si>
  <si>
    <t>F2_22</t>
  </si>
  <si>
    <t>F2_23</t>
  </si>
  <si>
    <t>F2_24</t>
  </si>
  <si>
    <t>F2_25</t>
  </si>
  <si>
    <t>F2_26</t>
  </si>
  <si>
    <t>F2_27</t>
  </si>
  <si>
    <t>F2_28</t>
  </si>
  <si>
    <t>F2_29</t>
  </si>
  <si>
    <t>F2_3</t>
  </si>
  <si>
    <t>F2_30</t>
  </si>
  <si>
    <t>F2_31</t>
  </si>
  <si>
    <t>F2_32</t>
  </si>
  <si>
    <t>F2_33</t>
  </si>
  <si>
    <t>F2_34</t>
  </si>
  <si>
    <t>F2_35</t>
  </si>
  <si>
    <t>F2_36</t>
  </si>
  <si>
    <t>F2_37</t>
  </si>
  <si>
    <t>F2_38</t>
  </si>
  <si>
    <t>F2_39</t>
  </si>
  <si>
    <t>F2_4</t>
  </si>
  <si>
    <t>F2_40</t>
  </si>
  <si>
    <t>F2_41</t>
  </si>
  <si>
    <t>F2_42</t>
  </si>
  <si>
    <t>F2_43</t>
  </si>
  <si>
    <t>F2_44</t>
  </si>
  <si>
    <t>F2_45</t>
  </si>
  <si>
    <t>F2_46</t>
  </si>
  <si>
    <t>F2_47</t>
  </si>
  <si>
    <t>F2_48</t>
  </si>
  <si>
    <t>F2_49</t>
  </si>
  <si>
    <t>F2_5</t>
  </si>
  <si>
    <t>F2_50</t>
  </si>
  <si>
    <t>F2_6</t>
  </si>
  <si>
    <t>F2_7</t>
  </si>
  <si>
    <t>F2_8</t>
  </si>
  <si>
    <t>F2_9</t>
  </si>
  <si>
    <t>GJ-10</t>
  </si>
  <si>
    <t>GJ-11</t>
  </si>
  <si>
    <t>GJ-5</t>
  </si>
  <si>
    <t>GJ-6</t>
  </si>
  <si>
    <t>GJ-7</t>
  </si>
  <si>
    <t>GJ-8</t>
  </si>
  <si>
    <t>GJ-9</t>
  </si>
  <si>
    <t>Plesovice-10</t>
  </si>
  <si>
    <t>Plesovice-11</t>
  </si>
  <si>
    <t>Plesovice-5</t>
  </si>
  <si>
    <t>Plesovice-6</t>
  </si>
  <si>
    <t>Plesovice-7</t>
  </si>
  <si>
    <t>Plesovice-8</t>
  </si>
  <si>
    <t>Plesovice-9</t>
  </si>
  <si>
    <t>F1</t>
  </si>
  <si>
    <t>F2</t>
  </si>
  <si>
    <t>Th/U</t>
  </si>
  <si>
    <t>Pb206/U238</t>
  </si>
  <si>
    <t>Pb207/U235</t>
  </si>
  <si>
    <t>Pb207/Pb206</t>
  </si>
  <si>
    <t>Plesovice</t>
  </si>
  <si>
    <t>1s</t>
  </si>
  <si>
    <t>Rho</t>
  </si>
  <si>
    <t>207/235</t>
  </si>
  <si>
    <t>206/238</t>
  </si>
  <si>
    <t>207/206</t>
  </si>
  <si>
    <t>ConcAge</t>
  </si>
  <si>
    <t>D1 (207/235), %</t>
  </si>
  <si>
    <t>D2 (207/206), %</t>
  </si>
  <si>
    <t>Age, MA</t>
  </si>
  <si>
    <t>Isotopic ratios</t>
  </si>
  <si>
    <t>Pb corrected after [Anderson, 2002]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</si>
</sst>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6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164" fontId="1" fillId="0" borderId="0" xfId="0" applyNumberFormat="1" applyFont="1"/>
    <xf numFmtId="2" fontId="1" fillId="0" borderId="0" xfId="0" applyNumberFormat="1" applyFont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tabSelected="1" showRuler="0" workbookViewId="0">
      <pane xSplit="1" ySplit="3" topLeftCell="K4" activePane="bottomRight" state="frozen"/>
      <selection pane="topRight" activeCell="B1" sqref="B1"/>
      <selection pane="bottomLeft" activeCell="A3" sqref="A3"/>
      <selection pane="bottomRight" activeCell="AB3" sqref="AB3"/>
    </sheetView>
  </sheetViews>
  <sheetFormatPr defaultRowHeight="14.25" x14ac:dyDescent="0.45"/>
  <cols>
    <col min="1" max="1" width="12.1328125" customWidth="1"/>
    <col min="3" max="3" width="11.59765625" bestFit="1" customWidth="1"/>
    <col min="5" max="5" width="11.1328125" customWidth="1"/>
    <col min="8" max="8" width="12.3984375" bestFit="1" customWidth="1"/>
    <col min="10" max="10" width="12.1328125" bestFit="1" customWidth="1"/>
    <col min="11" max="11" width="10.59765625" bestFit="1" customWidth="1"/>
    <col min="12" max="12" width="12.1328125" bestFit="1" customWidth="1"/>
    <col min="13" max="13" width="10.59765625" bestFit="1" customWidth="1"/>
    <col min="15" max="15" width="12.59765625" bestFit="1" customWidth="1"/>
    <col min="16" max="16" width="10.59765625" bestFit="1" customWidth="1"/>
    <col min="18" max="18" width="10.265625" customWidth="1"/>
    <col min="19" max="19" width="9.86328125" customWidth="1"/>
    <col min="26" max="26" width="10.3984375" customWidth="1"/>
    <col min="27" max="27" width="11.265625" customWidth="1"/>
  </cols>
  <sheetData>
    <row r="1" spans="1:27" x14ac:dyDescent="0.45">
      <c r="B1" s="12" t="s">
        <v>136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27" ht="15" customHeight="1" x14ac:dyDescent="0.45">
      <c r="B2" s="14"/>
      <c r="C2" s="14"/>
      <c r="D2" s="14"/>
      <c r="E2" s="14"/>
      <c r="F2" s="14"/>
      <c r="G2" s="14"/>
      <c r="H2" s="14"/>
      <c r="I2" s="14"/>
      <c r="J2" s="13" t="s">
        <v>137</v>
      </c>
      <c r="K2" s="13"/>
      <c r="L2" s="13"/>
      <c r="M2" s="13"/>
      <c r="N2" s="13"/>
      <c r="O2" s="13"/>
      <c r="P2" s="13"/>
      <c r="R2" s="11" t="s">
        <v>135</v>
      </c>
      <c r="S2" s="11"/>
      <c r="T2" s="11"/>
      <c r="U2" s="11"/>
      <c r="V2" s="11"/>
      <c r="W2" s="11"/>
      <c r="X2" s="11"/>
      <c r="Y2" s="11"/>
      <c r="Z2" s="6"/>
      <c r="AA2" s="6"/>
    </row>
    <row r="3" spans="1:27" s="1" customFormat="1" ht="42.75" x14ac:dyDescent="0.45">
      <c r="B3" s="8" t="s">
        <v>122</v>
      </c>
      <c r="C3" s="8" t="s">
        <v>124</v>
      </c>
      <c r="D3" s="8" t="s">
        <v>127</v>
      </c>
      <c r="E3" s="8" t="s">
        <v>123</v>
      </c>
      <c r="F3" s="8" t="s">
        <v>127</v>
      </c>
      <c r="G3" s="8" t="s">
        <v>128</v>
      </c>
      <c r="H3" s="8" t="s">
        <v>125</v>
      </c>
      <c r="I3" s="8" t="s">
        <v>127</v>
      </c>
      <c r="J3" s="8" t="s">
        <v>124</v>
      </c>
      <c r="K3" s="8" t="s">
        <v>127</v>
      </c>
      <c r="L3" s="8" t="s">
        <v>123</v>
      </c>
      <c r="M3" s="8" t="s">
        <v>127</v>
      </c>
      <c r="N3" s="8" t="s">
        <v>128</v>
      </c>
      <c r="O3" s="8" t="s">
        <v>125</v>
      </c>
      <c r="P3" s="8" t="s">
        <v>127</v>
      </c>
      <c r="R3" s="7" t="s">
        <v>129</v>
      </c>
      <c r="S3" s="7" t="s">
        <v>127</v>
      </c>
      <c r="T3" s="7" t="s">
        <v>130</v>
      </c>
      <c r="U3" s="7" t="s">
        <v>127</v>
      </c>
      <c r="V3" s="7" t="s">
        <v>131</v>
      </c>
      <c r="W3" s="7" t="s">
        <v>127</v>
      </c>
      <c r="X3" s="7" t="s">
        <v>132</v>
      </c>
      <c r="Y3" s="7" t="s">
        <v>127</v>
      </c>
      <c r="Z3" s="7" t="s">
        <v>133</v>
      </c>
      <c r="AA3" s="7" t="s">
        <v>134</v>
      </c>
    </row>
    <row r="4" spans="1:27" x14ac:dyDescent="0.45">
      <c r="B4" s="3"/>
      <c r="J4" s="2"/>
      <c r="K4" s="2"/>
      <c r="L4" s="2"/>
      <c r="M4" s="2"/>
      <c r="O4" s="2"/>
      <c r="P4" s="2"/>
      <c r="Z4" s="3"/>
      <c r="AA4" s="3"/>
    </row>
    <row r="5" spans="1:27" s="1" customFormat="1" x14ac:dyDescent="0.45">
      <c r="A5" s="1" t="s">
        <v>120</v>
      </c>
      <c r="B5" s="3"/>
      <c r="J5" s="4"/>
      <c r="K5" s="4"/>
      <c r="L5" s="4"/>
      <c r="M5" s="4"/>
      <c r="O5" s="4"/>
      <c r="P5" s="4"/>
      <c r="Z5" s="3"/>
      <c r="AA5" s="3"/>
    </row>
    <row r="6" spans="1:27" x14ac:dyDescent="0.45">
      <c r="A6" t="s">
        <v>0</v>
      </c>
      <c r="B6" s="3">
        <v>0.25528790267781415</v>
      </c>
      <c r="C6" s="2">
        <v>0.45740169828289501</v>
      </c>
      <c r="D6" s="2">
        <v>9.3214106120954997E-3</v>
      </c>
      <c r="E6" s="2">
        <v>5.3604332815477503E-2</v>
      </c>
      <c r="F6" s="2">
        <v>4.4720278108830098E-4</v>
      </c>
      <c r="G6" s="3">
        <v>0.40937445038064235</v>
      </c>
      <c r="H6" s="2">
        <v>6.2065761595263003E-2</v>
      </c>
      <c r="I6" s="2">
        <v>1.27182283125425E-3</v>
      </c>
      <c r="J6" s="2">
        <v>0.45739999999999997</v>
      </c>
      <c r="K6" s="2">
        <v>9.3200000000000002E-3</v>
      </c>
      <c r="L6" s="2">
        <v>5.3600000000000002E-2</v>
      </c>
      <c r="M6" s="2">
        <v>4.4999999999999999E-4</v>
      </c>
      <c r="N6" s="3">
        <v>0.41202917814361661</v>
      </c>
      <c r="O6" s="2">
        <v>6.207E-2</v>
      </c>
      <c r="P6" s="2">
        <v>8.3000000000000001E-4</v>
      </c>
      <c r="R6" s="9">
        <v>382.4</v>
      </c>
      <c r="S6" s="9">
        <v>6.5</v>
      </c>
      <c r="T6" s="9">
        <v>336.6</v>
      </c>
      <c r="U6" s="9">
        <v>3.1</v>
      </c>
      <c r="V6" s="9">
        <v>670.4</v>
      </c>
      <c r="W6" s="9">
        <v>39.700000000000003</v>
      </c>
      <c r="X6" s="9">
        <v>337.6</v>
      </c>
      <c r="Y6" s="9">
        <v>3.1</v>
      </c>
      <c r="Z6" s="10">
        <f t="shared" ref="Z6:Z45" si="0">((R6/T6)-1)*100</f>
        <v>13.60665478312535</v>
      </c>
      <c r="AA6" s="10">
        <f t="shared" ref="AA6:AA45" si="1">((V6/T6)-1)*100</f>
        <v>99.16815210932856</v>
      </c>
    </row>
    <row r="7" spans="1:27" x14ac:dyDescent="0.45">
      <c r="A7" t="s">
        <v>11</v>
      </c>
      <c r="B7" s="3">
        <v>0.29106119192173097</v>
      </c>
      <c r="C7" s="2">
        <v>0.41716392574688899</v>
      </c>
      <c r="D7" s="2">
        <v>8.0236630543700505E-3</v>
      </c>
      <c r="E7" s="2">
        <v>5.5040007905930999E-2</v>
      </c>
      <c r="F7" s="2">
        <v>4.2902360012516847E-4</v>
      </c>
      <c r="G7" s="3">
        <v>0.40526281655377105</v>
      </c>
      <c r="H7" s="2">
        <v>5.5187524722430201E-2</v>
      </c>
      <c r="I7" s="2">
        <v>1.0455668140592999E-3</v>
      </c>
      <c r="J7" s="2">
        <v>0.41715999999999998</v>
      </c>
      <c r="K7" s="2">
        <v>8.0199999999999994E-3</v>
      </c>
      <c r="L7" s="2">
        <v>5.5039999999999999E-2</v>
      </c>
      <c r="M7" s="2">
        <v>4.2999999999999999E-4</v>
      </c>
      <c r="N7" s="3">
        <v>0.40636689526184538</v>
      </c>
      <c r="O7" s="2">
        <v>5.5190000000000003E-2</v>
      </c>
      <c r="P7" s="2">
        <v>6.9999999999999999E-4</v>
      </c>
      <c r="R7" s="9">
        <v>354</v>
      </c>
      <c r="S7" s="9">
        <v>5.7</v>
      </c>
      <c r="T7" s="9">
        <v>345.1</v>
      </c>
      <c r="U7" s="9">
        <v>2.4</v>
      </c>
      <c r="V7" s="9">
        <v>412.8</v>
      </c>
      <c r="W7" s="9">
        <v>39.1</v>
      </c>
      <c r="X7" s="9">
        <v>345.2</v>
      </c>
      <c r="Y7" s="9">
        <v>2.4</v>
      </c>
      <c r="Z7" s="10">
        <f t="shared" si="0"/>
        <v>2.578962619530567</v>
      </c>
      <c r="AA7" s="10">
        <f t="shared" si="1"/>
        <v>19.617502173283107</v>
      </c>
    </row>
    <row r="8" spans="1:27" x14ac:dyDescent="0.45">
      <c r="A8" t="s">
        <v>22</v>
      </c>
      <c r="B8" s="3">
        <v>0.37354462085811807</v>
      </c>
      <c r="C8" s="2">
        <v>0.40092327714891901</v>
      </c>
      <c r="D8" s="2">
        <v>5.8974006335671004E-3</v>
      </c>
      <c r="E8" s="2">
        <v>5.3986766300152998E-2</v>
      </c>
      <c r="F8" s="2">
        <v>3.7643518243265053E-4</v>
      </c>
      <c r="G8" s="3">
        <v>0.47402749348046969</v>
      </c>
      <c r="H8" s="2">
        <v>5.4132978768133201E-2</v>
      </c>
      <c r="I8" s="2">
        <v>7.5414974554462004E-4</v>
      </c>
      <c r="J8" s="2">
        <v>0.40092</v>
      </c>
      <c r="K8" s="2">
        <v>5.8999999999999999E-3</v>
      </c>
      <c r="L8" s="2">
        <v>5.3990000000000003E-2</v>
      </c>
      <c r="M8" s="2">
        <v>3.8000000000000002E-4</v>
      </c>
      <c r="N8" s="3">
        <v>0.47827312653630144</v>
      </c>
      <c r="O8" s="2">
        <v>5.4129999999999998E-2</v>
      </c>
      <c r="P8" s="2">
        <v>4.8000000000000001E-4</v>
      </c>
      <c r="R8" s="9">
        <v>342.3</v>
      </c>
      <c r="S8" s="9">
        <v>4.3</v>
      </c>
      <c r="T8" s="9">
        <v>339</v>
      </c>
      <c r="U8" s="9">
        <v>2.4</v>
      </c>
      <c r="V8" s="9">
        <v>364.5</v>
      </c>
      <c r="W8" s="9">
        <v>29.1</v>
      </c>
      <c r="X8" s="9">
        <v>339.2</v>
      </c>
      <c r="Y8" s="9">
        <v>2.4</v>
      </c>
      <c r="Z8" s="10">
        <f t="shared" si="0"/>
        <v>0.97345132743362761</v>
      </c>
      <c r="AA8" s="10">
        <f t="shared" si="1"/>
        <v>7.5221238938053103</v>
      </c>
    </row>
    <row r="9" spans="1:27" x14ac:dyDescent="0.45">
      <c r="A9" t="s">
        <v>33</v>
      </c>
      <c r="B9" s="3">
        <v>0.33943512550803862</v>
      </c>
      <c r="C9" s="2">
        <v>0.39310539950037698</v>
      </c>
      <c r="D9" s="2">
        <v>6.4410737537952002E-3</v>
      </c>
      <c r="E9" s="2">
        <v>5.3596460468717799E-2</v>
      </c>
      <c r="F9" s="2">
        <v>3.8807999464479751E-4</v>
      </c>
      <c r="G9" s="3">
        <v>0.44191208966002299</v>
      </c>
      <c r="H9" s="2">
        <v>5.32137565835233E-2</v>
      </c>
      <c r="I9" s="2">
        <v>8.0157868296263496E-4</v>
      </c>
      <c r="J9" s="2">
        <v>0.39311000000000001</v>
      </c>
      <c r="K9" s="2">
        <v>6.4400000000000004E-3</v>
      </c>
      <c r="L9" s="2">
        <v>5.3600000000000002E-2</v>
      </c>
      <c r="M9" s="2">
        <v>3.8999999999999999E-4</v>
      </c>
      <c r="N9" s="3">
        <v>0.44414833827755623</v>
      </c>
      <c r="O9" s="2">
        <v>5.321E-2</v>
      </c>
      <c r="P9" s="2">
        <v>5.5000000000000003E-4</v>
      </c>
      <c r="R9" s="9">
        <v>336.6</v>
      </c>
      <c r="S9" s="9">
        <v>4.7</v>
      </c>
      <c r="T9" s="9">
        <v>336.6</v>
      </c>
      <c r="U9" s="9">
        <v>2.4</v>
      </c>
      <c r="V9" s="9">
        <v>336.9</v>
      </c>
      <c r="W9" s="9">
        <v>33.1</v>
      </c>
      <c r="X9" s="9">
        <v>336.6</v>
      </c>
      <c r="Y9" s="9">
        <v>2.4</v>
      </c>
      <c r="Z9" s="10">
        <f t="shared" si="0"/>
        <v>0</v>
      </c>
      <c r="AA9" s="10">
        <f t="shared" si="1"/>
        <v>8.9126559714780562E-2</v>
      </c>
    </row>
    <row r="10" spans="1:27" x14ac:dyDescent="0.45">
      <c r="A10" t="s">
        <v>34</v>
      </c>
      <c r="B10" s="3">
        <v>0.2676164763117071</v>
      </c>
      <c r="C10" s="2">
        <v>0.40638537814154302</v>
      </c>
      <c r="D10" s="2">
        <v>8.7627644167788E-3</v>
      </c>
      <c r="E10" s="2">
        <v>5.4491505190192899E-2</v>
      </c>
      <c r="F10" s="2">
        <v>4.7061177040860248E-4</v>
      </c>
      <c r="G10" s="3">
        <v>0.40052618886701508</v>
      </c>
      <c r="H10" s="2">
        <v>5.4066435352096799E-2</v>
      </c>
      <c r="I10" s="2">
        <v>1.1224914772410149E-3</v>
      </c>
      <c r="J10" s="2">
        <v>0.40638999999999997</v>
      </c>
      <c r="K10" s="2">
        <v>8.7600000000000004E-3</v>
      </c>
      <c r="L10" s="2">
        <v>5.4489999999999997E-2</v>
      </c>
      <c r="M10" s="2">
        <v>4.6999999999999999E-4</v>
      </c>
      <c r="N10" s="3">
        <v>0.40014736062333084</v>
      </c>
      <c r="O10" s="2">
        <v>5.407E-2</v>
      </c>
      <c r="P10" s="2">
        <v>7.6999999999999996E-4</v>
      </c>
      <c r="R10" s="9">
        <v>346.3</v>
      </c>
      <c r="S10" s="9">
        <v>6.4</v>
      </c>
      <c r="T10" s="9">
        <v>342.1</v>
      </c>
      <c r="U10" s="9">
        <v>3.1</v>
      </c>
      <c r="V10" s="9">
        <v>374.5</v>
      </c>
      <c r="W10" s="9">
        <v>44.7</v>
      </c>
      <c r="X10" s="9">
        <v>342.3</v>
      </c>
      <c r="Y10" s="9">
        <v>3</v>
      </c>
      <c r="Z10" s="10">
        <f t="shared" si="0"/>
        <v>1.2277111955568465</v>
      </c>
      <c r="AA10" s="10">
        <f t="shared" si="1"/>
        <v>9.4709149371528625</v>
      </c>
    </row>
    <row r="11" spans="1:27" x14ac:dyDescent="0.45">
      <c r="A11" t="s">
        <v>35</v>
      </c>
      <c r="B11" s="3">
        <v>0.29379071636748511</v>
      </c>
      <c r="C11" s="2">
        <v>0.45231861742851098</v>
      </c>
      <c r="D11" s="2">
        <v>6.9028761277861997E-3</v>
      </c>
      <c r="E11" s="2">
        <v>5.4751109286654699E-2</v>
      </c>
      <c r="F11" s="2">
        <v>3.7924775822217351E-4</v>
      </c>
      <c r="G11" s="3">
        <v>0.45388359212134455</v>
      </c>
      <c r="H11" s="2">
        <v>6.0295451274635301E-2</v>
      </c>
      <c r="I11" s="2">
        <v>8.9227928996771504E-4</v>
      </c>
      <c r="J11" s="2">
        <v>0.45232</v>
      </c>
      <c r="K11" s="2">
        <v>6.8999999999999999E-3</v>
      </c>
      <c r="L11" s="2">
        <v>5.475E-2</v>
      </c>
      <c r="M11" s="2">
        <v>3.8000000000000002E-4</v>
      </c>
      <c r="N11" s="3">
        <v>0.45498405135331882</v>
      </c>
      <c r="O11" s="2">
        <v>6.0299999999999999E-2</v>
      </c>
      <c r="P11" s="2">
        <v>5.6999999999999998E-4</v>
      </c>
      <c r="R11" s="9">
        <v>378.9</v>
      </c>
      <c r="S11" s="9">
        <v>4.8</v>
      </c>
      <c r="T11" s="9">
        <v>343.9</v>
      </c>
      <c r="U11" s="9">
        <v>2.4</v>
      </c>
      <c r="V11" s="9">
        <v>598.6</v>
      </c>
      <c r="W11" s="9">
        <v>29.5</v>
      </c>
      <c r="X11" s="9">
        <v>344.8</v>
      </c>
      <c r="Y11" s="9">
        <v>2.5</v>
      </c>
      <c r="Z11" s="10">
        <f t="shared" si="0"/>
        <v>10.177377144518761</v>
      </c>
      <c r="AA11" s="10">
        <f t="shared" si="1"/>
        <v>74.062227391683649</v>
      </c>
    </row>
    <row r="12" spans="1:27" x14ac:dyDescent="0.45">
      <c r="A12" t="s">
        <v>36</v>
      </c>
      <c r="B12" s="3">
        <v>0.33045283565692085</v>
      </c>
      <c r="C12" s="2">
        <v>0.39221535832744497</v>
      </c>
      <c r="D12" s="2">
        <v>5.5099130997536003E-3</v>
      </c>
      <c r="E12" s="2">
        <v>5.3342020355454003E-2</v>
      </c>
      <c r="F12" s="2">
        <v>3.7121723455238898E-4</v>
      </c>
      <c r="G12" s="3">
        <v>0.49538005453451256</v>
      </c>
      <c r="H12" s="2">
        <v>5.3437530982654899E-2</v>
      </c>
      <c r="I12" s="2">
        <v>6.9716930771836498E-4</v>
      </c>
      <c r="J12" s="2">
        <v>0.39222000000000001</v>
      </c>
      <c r="K12" s="2">
        <v>5.5100000000000001E-3</v>
      </c>
      <c r="L12" s="2">
        <v>5.3339999999999999E-2</v>
      </c>
      <c r="M12" s="2">
        <v>3.6999999999999999E-4</v>
      </c>
      <c r="N12" s="3">
        <v>0.49377244359881517</v>
      </c>
      <c r="O12" s="2">
        <v>5.3440000000000001E-2</v>
      </c>
      <c r="P12" s="2">
        <v>4.4999999999999999E-4</v>
      </c>
      <c r="R12" s="9">
        <v>336</v>
      </c>
      <c r="S12" s="9">
        <v>4</v>
      </c>
      <c r="T12" s="9">
        <v>334.7</v>
      </c>
      <c r="U12" s="9">
        <v>2.4</v>
      </c>
      <c r="V12" s="9">
        <v>344.5</v>
      </c>
      <c r="W12" s="9">
        <v>27.7</v>
      </c>
      <c r="X12" s="9">
        <v>334.9</v>
      </c>
      <c r="Y12" s="9">
        <v>2.4</v>
      </c>
      <c r="Z12" s="10">
        <f t="shared" si="0"/>
        <v>0.38840752913056331</v>
      </c>
      <c r="AA12" s="10">
        <f t="shared" si="1"/>
        <v>2.927995219599655</v>
      </c>
    </row>
    <row r="13" spans="1:27" x14ac:dyDescent="0.45">
      <c r="A13" t="s">
        <v>37</v>
      </c>
      <c r="B13" s="3">
        <v>0.2543988990680458</v>
      </c>
      <c r="C13" s="2">
        <v>0.41986801666763401</v>
      </c>
      <c r="D13" s="2">
        <v>8.3641477926484995E-3</v>
      </c>
      <c r="E13" s="2">
        <v>5.6095574064941998E-2</v>
      </c>
      <c r="F13" s="2">
        <v>4.7441582761930648E-4</v>
      </c>
      <c r="G13" s="3">
        <v>0.42454298426119363</v>
      </c>
      <c r="H13" s="2">
        <v>5.4525757417916002E-2</v>
      </c>
      <c r="I13" s="2">
        <v>1.076830773078105E-3</v>
      </c>
      <c r="J13" s="2">
        <v>0.41987000000000002</v>
      </c>
      <c r="K13" s="2">
        <v>8.3599999999999994E-3</v>
      </c>
      <c r="L13" s="2">
        <v>5.6099999999999997E-2</v>
      </c>
      <c r="M13" s="2">
        <v>4.6999999999999999E-4</v>
      </c>
      <c r="N13" s="3">
        <v>0.42076883384932928</v>
      </c>
      <c r="O13" s="2">
        <v>5.4530000000000002E-2</v>
      </c>
      <c r="P13" s="2">
        <v>6.9999999999999999E-4</v>
      </c>
      <c r="R13" s="9">
        <v>356</v>
      </c>
      <c r="S13" s="9">
        <v>6</v>
      </c>
      <c r="T13" s="9">
        <v>351.9</v>
      </c>
      <c r="U13" s="9">
        <v>3.1</v>
      </c>
      <c r="V13" s="9">
        <v>382.9</v>
      </c>
      <c r="W13" s="9">
        <v>40.799999999999997</v>
      </c>
      <c r="X13" s="9">
        <v>352.1</v>
      </c>
      <c r="Y13" s="9">
        <v>3</v>
      </c>
      <c r="Z13" s="10">
        <f t="shared" si="0"/>
        <v>1.1651037226484862</v>
      </c>
      <c r="AA13" s="10">
        <f t="shared" si="1"/>
        <v>8.8093208297811856</v>
      </c>
    </row>
    <row r="14" spans="1:27" x14ac:dyDescent="0.45">
      <c r="A14" t="s">
        <v>38</v>
      </c>
      <c r="B14" s="3">
        <v>0.30531861084067974</v>
      </c>
      <c r="C14" s="2">
        <v>0.41410233275011998</v>
      </c>
      <c r="D14" s="2">
        <v>5.54236766460885E-3</v>
      </c>
      <c r="E14" s="2">
        <v>5.45730025224598E-2</v>
      </c>
      <c r="F14" s="2">
        <v>3.7707979961126148E-4</v>
      </c>
      <c r="G14" s="3">
        <v>0.51625915203423323</v>
      </c>
      <c r="H14" s="2">
        <v>5.5498657410880399E-2</v>
      </c>
      <c r="I14" s="2">
        <v>7.1609662990264496E-4</v>
      </c>
      <c r="J14" s="2">
        <v>0.41410000000000002</v>
      </c>
      <c r="K14" s="2">
        <v>5.5399999999999998E-3</v>
      </c>
      <c r="L14" s="2">
        <v>5.457E-2</v>
      </c>
      <c r="M14" s="2">
        <v>3.8000000000000002E-4</v>
      </c>
      <c r="N14" s="3">
        <v>0.52050524315802793</v>
      </c>
      <c r="O14" s="2">
        <v>5.5500000000000001E-2</v>
      </c>
      <c r="P14" s="2">
        <v>4.2999999999999999E-4</v>
      </c>
      <c r="R14" s="9">
        <v>351.8</v>
      </c>
      <c r="S14" s="9">
        <v>3.9</v>
      </c>
      <c r="T14" s="9">
        <v>342.7</v>
      </c>
      <c r="U14" s="9">
        <v>2.4</v>
      </c>
      <c r="V14" s="9">
        <v>412.5</v>
      </c>
      <c r="W14" s="9">
        <v>25.4</v>
      </c>
      <c r="X14" s="9">
        <v>343.4</v>
      </c>
      <c r="Y14" s="9">
        <v>2.4</v>
      </c>
      <c r="Z14" s="10">
        <f t="shared" si="0"/>
        <v>2.6553837175372186</v>
      </c>
      <c r="AA14" s="10">
        <f t="shared" si="1"/>
        <v>20.367668514735925</v>
      </c>
    </row>
    <row r="15" spans="1:27" x14ac:dyDescent="0.45">
      <c r="A15" t="s">
        <v>1</v>
      </c>
      <c r="B15" s="3">
        <v>0.39987199441404819</v>
      </c>
      <c r="C15" s="2">
        <v>0.56573357319076401</v>
      </c>
      <c r="D15" s="2">
        <v>8.3668824833888992E-3</v>
      </c>
      <c r="E15" s="2">
        <v>7.3243485730981495E-2</v>
      </c>
      <c r="F15" s="2">
        <v>5.12176320414195E-4</v>
      </c>
      <c r="G15" s="3">
        <v>0.47282319623270191</v>
      </c>
      <c r="H15" s="2">
        <v>5.5978053994933399E-2</v>
      </c>
      <c r="I15" s="2">
        <v>7.6570154027718002E-4</v>
      </c>
      <c r="J15" s="2">
        <v>0.56572999999999996</v>
      </c>
      <c r="K15" s="2">
        <v>8.3700000000000007E-3</v>
      </c>
      <c r="L15" s="2">
        <v>7.324E-2</v>
      </c>
      <c r="M15" s="2">
        <v>5.1000000000000004E-4</v>
      </c>
      <c r="N15" s="3">
        <v>0.47065815926036852</v>
      </c>
      <c r="O15" s="2">
        <v>5.5980000000000002E-2</v>
      </c>
      <c r="P15" s="2">
        <v>5.1000000000000004E-4</v>
      </c>
      <c r="R15" s="9">
        <v>455.2</v>
      </c>
      <c r="S15" s="9">
        <v>5.4</v>
      </c>
      <c r="T15" s="9">
        <v>455.4</v>
      </c>
      <c r="U15" s="9">
        <v>3</v>
      </c>
      <c r="V15" s="9">
        <v>454.3</v>
      </c>
      <c r="W15" s="9">
        <v>29.1</v>
      </c>
      <c r="X15" s="9">
        <v>455.4</v>
      </c>
      <c r="Y15" s="9">
        <v>3</v>
      </c>
      <c r="Z15" s="10">
        <f t="shared" si="0"/>
        <v>-4.3917435221785261E-2</v>
      </c>
      <c r="AA15" s="10">
        <f t="shared" si="1"/>
        <v>-0.24154589371979673</v>
      </c>
    </row>
    <row r="16" spans="1:27" x14ac:dyDescent="0.45">
      <c r="A16" t="s">
        <v>2</v>
      </c>
      <c r="B16" s="3">
        <v>0.41879879376427592</v>
      </c>
      <c r="C16" s="2">
        <v>0.57911514638181205</v>
      </c>
      <c r="D16" s="2">
        <v>1.539485548687965E-2</v>
      </c>
      <c r="E16" s="2">
        <v>7.30593214515355E-2</v>
      </c>
      <c r="F16" s="2">
        <v>8.3725443538191005E-4</v>
      </c>
      <c r="G16" s="3">
        <v>0.43109315776636009</v>
      </c>
      <c r="H16" s="2">
        <v>5.82140825557034E-2</v>
      </c>
      <c r="I16" s="2">
        <v>1.614386735181355E-3</v>
      </c>
      <c r="J16" s="2">
        <v>0.57911999999999997</v>
      </c>
      <c r="K16" s="2">
        <v>1.5389999999999999E-2</v>
      </c>
      <c r="L16" s="2">
        <v>7.306E-2</v>
      </c>
      <c r="M16" s="2">
        <v>8.4000000000000003E-4</v>
      </c>
      <c r="N16" s="3">
        <v>0.43264288104145754</v>
      </c>
      <c r="O16" s="2">
        <v>5.8209999999999998E-2</v>
      </c>
      <c r="P16" s="2">
        <v>9.8999999999999999E-4</v>
      </c>
      <c r="R16" s="9">
        <v>463.9</v>
      </c>
      <c r="S16" s="9">
        <v>9.9</v>
      </c>
      <c r="T16" s="9">
        <v>454.8</v>
      </c>
      <c r="U16" s="9">
        <v>4.8</v>
      </c>
      <c r="V16" s="9">
        <v>509.1</v>
      </c>
      <c r="W16" s="9">
        <v>52.8</v>
      </c>
      <c r="X16" s="9">
        <v>455.1</v>
      </c>
      <c r="Y16" s="9">
        <v>4.8</v>
      </c>
      <c r="Z16" s="10">
        <f t="shared" si="0"/>
        <v>2.0008795074758057</v>
      </c>
      <c r="AA16" s="10">
        <f t="shared" si="1"/>
        <v>11.939313984168876</v>
      </c>
    </row>
    <row r="17" spans="1:27" x14ac:dyDescent="0.45">
      <c r="A17" t="s">
        <v>3</v>
      </c>
      <c r="B17" s="3">
        <v>0.30154491131122552</v>
      </c>
      <c r="C17" s="2">
        <v>0.41042376631145</v>
      </c>
      <c r="D17" s="2">
        <v>6.4080531975790498E-3</v>
      </c>
      <c r="E17" s="2">
        <v>5.4194629443956199E-2</v>
      </c>
      <c r="F17" s="2">
        <v>3.9486232329046352E-4</v>
      </c>
      <c r="G17" s="3">
        <v>0.46665490849949337</v>
      </c>
      <c r="H17" s="2">
        <v>5.4516546692511297E-2</v>
      </c>
      <c r="I17" s="2">
        <v>7.8000569373091501E-4</v>
      </c>
      <c r="J17" s="2">
        <v>0.41042000000000001</v>
      </c>
      <c r="K17" s="2">
        <v>6.4099999999999999E-3</v>
      </c>
      <c r="L17" s="2">
        <v>5.4190000000000002E-2</v>
      </c>
      <c r="M17" s="2">
        <v>3.8999999999999999E-4</v>
      </c>
      <c r="N17" s="3">
        <v>0.46080368403885447</v>
      </c>
      <c r="O17" s="2">
        <v>5.4519999999999999E-2</v>
      </c>
      <c r="P17" s="2">
        <v>5.2999999999999998E-4</v>
      </c>
      <c r="R17" s="9">
        <v>349.2</v>
      </c>
      <c r="S17" s="9">
        <v>4.5999999999999996</v>
      </c>
      <c r="T17" s="9">
        <v>340.3</v>
      </c>
      <c r="U17" s="9">
        <v>2.4</v>
      </c>
      <c r="V17" s="9">
        <v>408.8</v>
      </c>
      <c r="W17" s="9">
        <v>31</v>
      </c>
      <c r="X17" s="9">
        <v>340.7</v>
      </c>
      <c r="Y17" s="9">
        <v>2.4</v>
      </c>
      <c r="Z17" s="10">
        <f t="shared" si="0"/>
        <v>2.6153394064061031</v>
      </c>
      <c r="AA17" s="10">
        <f t="shared" si="1"/>
        <v>20.129297678518942</v>
      </c>
    </row>
    <row r="18" spans="1:27" x14ac:dyDescent="0.45">
      <c r="A18" t="s">
        <v>4</v>
      </c>
      <c r="B18" s="3">
        <v>0.20863745991315982</v>
      </c>
      <c r="C18" s="2">
        <v>0.41170430421620602</v>
      </c>
      <c r="D18" s="2">
        <v>8.5057309778066997E-3</v>
      </c>
      <c r="E18" s="2">
        <v>5.39985232991902E-2</v>
      </c>
      <c r="F18" s="2">
        <v>4.7741861734640052E-4</v>
      </c>
      <c r="G18" s="3">
        <v>0.42794822777101194</v>
      </c>
      <c r="H18" s="2">
        <v>5.6419786490930997E-2</v>
      </c>
      <c r="I18" s="2">
        <v>1.2390004726977549E-3</v>
      </c>
      <c r="J18" s="2">
        <v>0.41170000000000001</v>
      </c>
      <c r="K18" s="2">
        <v>8.5100000000000002E-3</v>
      </c>
      <c r="L18" s="2">
        <v>5.3999999999999999E-2</v>
      </c>
      <c r="M18" s="2">
        <v>4.8000000000000001E-4</v>
      </c>
      <c r="N18" s="3">
        <v>0.43003003003003004</v>
      </c>
      <c r="O18" s="2">
        <v>5.6419999999999998E-2</v>
      </c>
      <c r="P18" s="2">
        <v>7.5000000000000002E-4</v>
      </c>
      <c r="R18" s="9">
        <v>350.1</v>
      </c>
      <c r="S18" s="9">
        <v>6.1</v>
      </c>
      <c r="T18" s="9">
        <v>339</v>
      </c>
      <c r="U18" s="9">
        <v>3.1</v>
      </c>
      <c r="V18" s="9">
        <v>424.2</v>
      </c>
      <c r="W18" s="9">
        <v>41.6</v>
      </c>
      <c r="X18" s="9">
        <v>339.5</v>
      </c>
      <c r="Y18" s="9">
        <v>3.1</v>
      </c>
      <c r="Z18" s="10">
        <f t="shared" si="0"/>
        <v>3.2743362831858525</v>
      </c>
      <c r="AA18" s="10">
        <f t="shared" si="1"/>
        <v>25.132743362831846</v>
      </c>
    </row>
    <row r="19" spans="1:27" x14ac:dyDescent="0.45">
      <c r="A19" t="s">
        <v>5</v>
      </c>
      <c r="B19" s="3">
        <v>0.25893797129030566</v>
      </c>
      <c r="C19" s="2">
        <v>0.38876038309637301</v>
      </c>
      <c r="D19" s="2">
        <v>1.01771621674704E-2</v>
      </c>
      <c r="E19" s="2">
        <v>5.2891167575120399E-2</v>
      </c>
      <c r="F19" s="2">
        <v>5.6864511269235003E-4</v>
      </c>
      <c r="G19" s="3">
        <v>0.410689371205746</v>
      </c>
      <c r="H19" s="2">
        <v>5.4076538282404898E-2</v>
      </c>
      <c r="I19" s="2">
        <v>1.410528952444345E-3</v>
      </c>
      <c r="J19" s="2">
        <v>0.38875999999999999</v>
      </c>
      <c r="K19" s="2">
        <v>1.018E-2</v>
      </c>
      <c r="L19" s="2">
        <v>5.289E-2</v>
      </c>
      <c r="M19" s="2">
        <v>5.6999999999999998E-4</v>
      </c>
      <c r="N19" s="3">
        <v>0.41156182476066089</v>
      </c>
      <c r="O19" s="2">
        <v>5.4080000000000003E-2</v>
      </c>
      <c r="P19" s="2">
        <v>9.3000000000000005E-4</v>
      </c>
      <c r="R19" s="9">
        <v>333.5</v>
      </c>
      <c r="S19" s="9">
        <v>7.5</v>
      </c>
      <c r="T19" s="9">
        <v>332.3</v>
      </c>
      <c r="U19" s="9">
        <v>3.7</v>
      </c>
      <c r="V19" s="9">
        <v>341.8</v>
      </c>
      <c r="W19" s="9">
        <v>54.2</v>
      </c>
      <c r="X19" s="9">
        <v>332.4</v>
      </c>
      <c r="Y19" s="9">
        <v>3.7</v>
      </c>
      <c r="Z19" s="10">
        <f t="shared" si="0"/>
        <v>0.36111947035810665</v>
      </c>
      <c r="AA19" s="10">
        <f t="shared" si="1"/>
        <v>2.8588624736683776</v>
      </c>
    </row>
    <row r="20" spans="1:27" x14ac:dyDescent="0.45">
      <c r="A20" t="s">
        <v>6</v>
      </c>
      <c r="B20" s="3">
        <v>0.80150398281793633</v>
      </c>
      <c r="C20" s="2">
        <v>4.7127657729945502</v>
      </c>
      <c r="D20" s="2">
        <v>4.0560259744639497E-2</v>
      </c>
      <c r="E20" s="2">
        <v>0.31315946696438401</v>
      </c>
      <c r="F20" s="2">
        <v>2.1693945117232552E-3</v>
      </c>
      <c r="G20" s="3">
        <v>0.80491147724769352</v>
      </c>
      <c r="H20" s="2">
        <v>0.109275757543968</v>
      </c>
      <c r="I20" s="2">
        <v>6.4809617306740505E-4</v>
      </c>
      <c r="J20" s="2">
        <v>4.7127699999999999</v>
      </c>
      <c r="K20" s="2">
        <v>4.0559999999999999E-2</v>
      </c>
      <c r="L20" s="2">
        <v>0.31315999999999999</v>
      </c>
      <c r="M20" s="2">
        <v>2.1700000000000001E-3</v>
      </c>
      <c r="N20" s="3">
        <v>0.80514063961607363</v>
      </c>
      <c r="O20" s="2">
        <v>0.10928</v>
      </c>
      <c r="P20" s="2">
        <v>4.2000000000000002E-4</v>
      </c>
      <c r="R20" s="9">
        <v>1769.5</v>
      </c>
      <c r="S20" s="9">
        <v>7.2</v>
      </c>
      <c r="T20" s="9">
        <v>1756.4</v>
      </c>
      <c r="U20" s="9">
        <v>10.8</v>
      </c>
      <c r="V20" s="9">
        <v>1785</v>
      </c>
      <c r="W20" s="9">
        <v>9.1999999999999993</v>
      </c>
      <c r="X20" s="9">
        <v>1772.9</v>
      </c>
      <c r="Y20" s="9">
        <v>7</v>
      </c>
      <c r="Z20" s="10">
        <f t="shared" si="0"/>
        <v>0.74584377135047397</v>
      </c>
      <c r="AA20" s="10">
        <f t="shared" si="1"/>
        <v>1.6283306763835048</v>
      </c>
    </row>
    <row r="21" spans="1:27" x14ac:dyDescent="0.45">
      <c r="A21" t="s">
        <v>7</v>
      </c>
      <c r="B21" s="3">
        <v>0.27461170548243052</v>
      </c>
      <c r="C21" s="2">
        <v>0.38481209962301399</v>
      </c>
      <c r="D21" s="2">
        <v>7.0831548398972996E-3</v>
      </c>
      <c r="E21" s="2">
        <v>5.27456066842854E-2</v>
      </c>
      <c r="F21" s="2">
        <v>4.2908548622985998E-4</v>
      </c>
      <c r="G21" s="3">
        <v>0.44195649043761814</v>
      </c>
      <c r="H21" s="2">
        <v>5.3041480598976898E-2</v>
      </c>
      <c r="I21" s="2">
        <v>9.5801758190946498E-4</v>
      </c>
      <c r="J21" s="2">
        <v>0.38480999999999999</v>
      </c>
      <c r="K21" s="2">
        <v>7.0800000000000004E-3</v>
      </c>
      <c r="L21" s="2">
        <v>5.2749999999999998E-2</v>
      </c>
      <c r="M21" s="2">
        <v>4.2999999999999999E-4</v>
      </c>
      <c r="N21" s="3">
        <v>0.4430564703992288</v>
      </c>
      <c r="O21" s="2">
        <v>5.3039999999999997E-2</v>
      </c>
      <c r="P21" s="2">
        <v>6.2E-4</v>
      </c>
      <c r="R21" s="9">
        <v>330.6</v>
      </c>
      <c r="S21" s="9">
        <v>5.2</v>
      </c>
      <c r="T21" s="9">
        <v>331.7</v>
      </c>
      <c r="U21" s="9">
        <v>2.4</v>
      </c>
      <c r="V21" s="9">
        <v>322.60000000000002</v>
      </c>
      <c r="W21" s="9">
        <v>37.700000000000003</v>
      </c>
      <c r="X21" s="9">
        <v>331.7</v>
      </c>
      <c r="Y21" s="9">
        <v>2.4</v>
      </c>
      <c r="Z21" s="10">
        <f t="shared" si="0"/>
        <v>-0.33162496231533556</v>
      </c>
      <c r="AA21" s="10">
        <f t="shared" si="1"/>
        <v>-2.7434428700632951</v>
      </c>
    </row>
    <row r="22" spans="1:27" x14ac:dyDescent="0.45">
      <c r="A22" t="s">
        <v>8</v>
      </c>
      <c r="B22" s="3">
        <v>0.28153886669832617</v>
      </c>
      <c r="C22" s="2">
        <v>0.396562821520558</v>
      </c>
      <c r="D22" s="2">
        <v>5.28195253978075E-3</v>
      </c>
      <c r="E22" s="2">
        <v>5.3365890102024298E-2</v>
      </c>
      <c r="F22" s="2">
        <v>3.4799490779197849E-4</v>
      </c>
      <c r="G22" s="3">
        <v>0.48958334216648469</v>
      </c>
      <c r="H22" s="2">
        <v>5.36442363221485E-2</v>
      </c>
      <c r="I22" s="2">
        <v>6.7924147714592501E-4</v>
      </c>
      <c r="J22" s="2">
        <v>0.39656000000000002</v>
      </c>
      <c r="K22" s="2">
        <v>5.28E-3</v>
      </c>
      <c r="L22" s="2">
        <v>5.3370000000000001E-2</v>
      </c>
      <c r="M22" s="2">
        <v>3.5E-4</v>
      </c>
      <c r="N22" s="3">
        <v>0.49254489810982222</v>
      </c>
      <c r="O22" s="2">
        <v>5.364E-2</v>
      </c>
      <c r="P22" s="2">
        <v>4.2999999999999999E-4</v>
      </c>
      <c r="R22" s="9">
        <v>339.2</v>
      </c>
      <c r="S22" s="9">
        <v>3.9</v>
      </c>
      <c r="T22" s="9">
        <v>335.4</v>
      </c>
      <c r="U22" s="9">
        <v>2.4</v>
      </c>
      <c r="V22" s="9">
        <v>365.4</v>
      </c>
      <c r="W22" s="9">
        <v>26.3</v>
      </c>
      <c r="X22" s="9">
        <v>335.8</v>
      </c>
      <c r="Y22" s="9">
        <v>2.4</v>
      </c>
      <c r="Z22" s="10">
        <f t="shared" si="0"/>
        <v>1.1329755515802065</v>
      </c>
      <c r="AA22" s="10">
        <f t="shared" si="1"/>
        <v>8.9445438282647505</v>
      </c>
    </row>
    <row r="23" spans="1:27" x14ac:dyDescent="0.45">
      <c r="A23" t="s">
        <v>9</v>
      </c>
      <c r="B23" s="3">
        <v>0.34212513856671556</v>
      </c>
      <c r="C23" s="2">
        <v>0.40422697237863398</v>
      </c>
      <c r="D23" s="2">
        <v>5.7840526134504003E-3</v>
      </c>
      <c r="E23" s="2">
        <v>5.3098616270976597E-2</v>
      </c>
      <c r="F23" s="2">
        <v>4.1145773331878298E-4</v>
      </c>
      <c r="G23" s="3">
        <v>0.54154565988552572</v>
      </c>
      <c r="H23" s="2">
        <v>5.5123938696584399E-2</v>
      </c>
      <c r="I23" s="2">
        <v>7.2121098970615504E-4</v>
      </c>
      <c r="J23" s="2">
        <v>0.40422999999999998</v>
      </c>
      <c r="K23" s="2">
        <v>5.7800000000000004E-3</v>
      </c>
      <c r="L23" s="2">
        <v>5.3100000000000001E-2</v>
      </c>
      <c r="M23" s="2">
        <v>4.0999999999999999E-4</v>
      </c>
      <c r="N23" s="3">
        <v>0.53999537335705294</v>
      </c>
      <c r="O23" s="2">
        <v>5.5120000000000002E-2</v>
      </c>
      <c r="P23" s="2">
        <v>4.4999999999999999E-4</v>
      </c>
      <c r="R23" s="9">
        <v>344.7</v>
      </c>
      <c r="S23" s="9">
        <v>4.2</v>
      </c>
      <c r="T23" s="9">
        <v>333.5</v>
      </c>
      <c r="U23" s="9">
        <v>2.4</v>
      </c>
      <c r="V23" s="9">
        <v>420.6</v>
      </c>
      <c r="W23" s="9">
        <v>27</v>
      </c>
      <c r="X23" s="9">
        <v>333.9</v>
      </c>
      <c r="Y23" s="9">
        <v>2.5</v>
      </c>
      <c r="Z23" s="10">
        <f t="shared" si="0"/>
        <v>3.3583208395802089</v>
      </c>
      <c r="AA23" s="10">
        <f t="shared" si="1"/>
        <v>26.116941529235383</v>
      </c>
    </row>
    <row r="24" spans="1:27" x14ac:dyDescent="0.45">
      <c r="A24" t="s">
        <v>10</v>
      </c>
      <c r="B24" s="3">
        <v>0.28949682095237889</v>
      </c>
      <c r="C24" s="2">
        <v>0.40516952296213599</v>
      </c>
      <c r="D24" s="2">
        <v>8.3734892598350003E-3</v>
      </c>
      <c r="E24" s="2">
        <v>5.3361240903291203E-2</v>
      </c>
      <c r="F24" s="2">
        <v>4.8097426061975902E-4</v>
      </c>
      <c r="G24" s="3">
        <v>0.4361402997450427</v>
      </c>
      <c r="H24" s="2">
        <v>5.5222565112236298E-2</v>
      </c>
      <c r="I24" s="2">
        <v>1.1010261023007401E-3</v>
      </c>
      <c r="J24" s="2">
        <v>0.40516999999999997</v>
      </c>
      <c r="K24" s="2">
        <v>8.3700000000000007E-3</v>
      </c>
      <c r="L24" s="2">
        <v>5.3359999999999998E-2</v>
      </c>
      <c r="M24" s="2">
        <v>4.8000000000000001E-4</v>
      </c>
      <c r="N24" s="3">
        <v>0.43544894219556884</v>
      </c>
      <c r="O24" s="2">
        <v>5.5219999999999998E-2</v>
      </c>
      <c r="P24" s="2">
        <v>7.2999999999999996E-4</v>
      </c>
      <c r="R24" s="9">
        <v>345.4</v>
      </c>
      <c r="S24" s="9">
        <v>6.1</v>
      </c>
      <c r="T24" s="9">
        <v>335.4</v>
      </c>
      <c r="U24" s="9">
        <v>3.1</v>
      </c>
      <c r="V24" s="9">
        <v>413.6</v>
      </c>
      <c r="W24" s="9">
        <v>41.6</v>
      </c>
      <c r="X24" s="9">
        <v>335.7</v>
      </c>
      <c r="Y24" s="9">
        <v>3.1</v>
      </c>
      <c r="Z24" s="10">
        <f t="shared" si="0"/>
        <v>2.9815146094215761</v>
      </c>
      <c r="AA24" s="10">
        <f t="shared" si="1"/>
        <v>23.315444245676819</v>
      </c>
    </row>
    <row r="25" spans="1:27" x14ac:dyDescent="0.45">
      <c r="A25" t="s">
        <v>12</v>
      </c>
      <c r="B25" s="3">
        <v>0.43223530978341229</v>
      </c>
      <c r="C25" s="2">
        <v>0.69960937967700998</v>
      </c>
      <c r="D25" s="2">
        <v>1.5289584169162851E-2</v>
      </c>
      <c r="E25" s="2">
        <v>7.1206350470161606E-2</v>
      </c>
      <c r="F25" s="2">
        <v>7.2282929305746504E-4</v>
      </c>
      <c r="G25" s="3">
        <v>0.46449063918687694</v>
      </c>
      <c r="H25" s="2">
        <v>7.12402669768568E-2</v>
      </c>
      <c r="I25" s="2">
        <v>1.4743066549565251E-3</v>
      </c>
      <c r="J25" s="2">
        <v>0.57382999999999995</v>
      </c>
      <c r="K25" s="2">
        <v>5.5280000000000003E-2</v>
      </c>
      <c r="L25" s="2">
        <v>7.0120000000000002E-2</v>
      </c>
      <c r="M25" s="2">
        <v>8.8000000000000003E-4</v>
      </c>
      <c r="N25" s="3">
        <v>0.13027346958655947</v>
      </c>
      <c r="O25" s="2">
        <v>5.935E-2</v>
      </c>
      <c r="P25" s="2">
        <v>5.1700000000000001E-3</v>
      </c>
      <c r="R25" s="9">
        <v>460.5</v>
      </c>
      <c r="S25" s="9">
        <v>35.700000000000003</v>
      </c>
      <c r="T25" s="9">
        <v>436.8</v>
      </c>
      <c r="U25" s="9">
        <v>5.4</v>
      </c>
      <c r="V25" s="9">
        <v>580.6</v>
      </c>
      <c r="W25" s="9">
        <v>207.6</v>
      </c>
      <c r="X25" s="9">
        <v>436.8</v>
      </c>
      <c r="Y25" s="9">
        <v>5.4</v>
      </c>
      <c r="Z25" s="10">
        <f t="shared" si="0"/>
        <v>5.4258241758241788</v>
      </c>
      <c r="AA25" s="10">
        <f t="shared" si="1"/>
        <v>32.921245421245416</v>
      </c>
    </row>
    <row r="26" spans="1:27" x14ac:dyDescent="0.45">
      <c r="A26" t="s">
        <v>13</v>
      </c>
      <c r="B26" s="3">
        <v>0.19411360663742433</v>
      </c>
      <c r="C26" s="2">
        <v>0.403456482873846</v>
      </c>
      <c r="D26" s="2">
        <v>1.01229643131922E-2</v>
      </c>
      <c r="E26" s="2">
        <v>5.3833953833059903E-2</v>
      </c>
      <c r="F26" s="2">
        <v>5.2599814325164998E-4</v>
      </c>
      <c r="G26" s="3">
        <v>0.38941881045326132</v>
      </c>
      <c r="H26" s="2">
        <v>5.48390657463423E-2</v>
      </c>
      <c r="I26" s="2">
        <v>1.40450447990965E-3</v>
      </c>
      <c r="J26" s="2">
        <v>0.40345999999999999</v>
      </c>
      <c r="K26" s="2">
        <v>1.0120000000000001E-2</v>
      </c>
      <c r="L26" s="2">
        <v>5.3830000000000003E-2</v>
      </c>
      <c r="M26" s="2">
        <v>5.2999999999999998E-4</v>
      </c>
      <c r="N26" s="3">
        <v>0.39252874111810043</v>
      </c>
      <c r="O26" s="2">
        <v>5.484E-2</v>
      </c>
      <c r="P26" s="2">
        <v>9.2000000000000003E-4</v>
      </c>
      <c r="R26" s="9">
        <v>344.2</v>
      </c>
      <c r="S26" s="9">
        <v>7.3</v>
      </c>
      <c r="T26" s="9">
        <v>337.8</v>
      </c>
      <c r="U26" s="9">
        <v>3.1</v>
      </c>
      <c r="V26" s="9">
        <v>387.4</v>
      </c>
      <c r="W26" s="9">
        <v>51.8</v>
      </c>
      <c r="X26" s="9">
        <v>337.9</v>
      </c>
      <c r="Y26" s="9">
        <v>3.1</v>
      </c>
      <c r="Z26" s="10">
        <f t="shared" si="0"/>
        <v>1.8946121965660145</v>
      </c>
      <c r="AA26" s="10">
        <f t="shared" si="1"/>
        <v>14.683244523386607</v>
      </c>
    </row>
    <row r="27" spans="1:27" x14ac:dyDescent="0.45">
      <c r="A27" t="s">
        <v>14</v>
      </c>
      <c r="B27" s="3">
        <v>0.30318765382394536</v>
      </c>
      <c r="C27" s="2">
        <v>0.57493680210124498</v>
      </c>
      <c r="D27" s="2">
        <v>1.21365732812598E-2</v>
      </c>
      <c r="E27" s="2">
        <v>5.1988343448515099E-2</v>
      </c>
      <c r="F27" s="2">
        <v>5.6457035415638502E-4</v>
      </c>
      <c r="G27" s="3">
        <v>0.51444164297591533</v>
      </c>
      <c r="H27" s="2">
        <v>8.1207125964917096E-2</v>
      </c>
      <c r="I27" s="2">
        <v>1.7899921264473749E-3</v>
      </c>
      <c r="J27" s="2">
        <v>0.39359</v>
      </c>
      <c r="K27" s="2">
        <v>4.3580000000000001E-2</v>
      </c>
      <c r="L27" s="2">
        <v>5.042E-2</v>
      </c>
      <c r="M27" s="2">
        <v>6.8000000000000005E-4</v>
      </c>
      <c r="N27" s="3">
        <v>0.12180437878497993</v>
      </c>
      <c r="O27" s="2">
        <v>5.6619999999999997E-2</v>
      </c>
      <c r="P27" s="2">
        <v>5.7099999999999998E-3</v>
      </c>
      <c r="R27" s="9">
        <v>337</v>
      </c>
      <c r="S27" s="9">
        <v>31.8</v>
      </c>
      <c r="T27" s="9">
        <v>317</v>
      </c>
      <c r="U27" s="9">
        <v>4.3</v>
      </c>
      <c r="V27" s="9">
        <v>477.5</v>
      </c>
      <c r="W27" s="9">
        <v>243.1</v>
      </c>
      <c r="X27" s="9">
        <v>317</v>
      </c>
      <c r="Y27" s="9">
        <v>4.3</v>
      </c>
      <c r="Z27" s="10">
        <f t="shared" si="0"/>
        <v>6.3091482649842323</v>
      </c>
      <c r="AA27" s="10">
        <f t="shared" si="1"/>
        <v>50.630914826498419</v>
      </c>
    </row>
    <row r="28" spans="1:27" x14ac:dyDescent="0.45">
      <c r="A28" t="s">
        <v>15</v>
      </c>
      <c r="B28" s="3">
        <v>0.24671861207162238</v>
      </c>
      <c r="C28" s="2">
        <v>0.38130961381858902</v>
      </c>
      <c r="D28" s="2">
        <v>6.7360131090588504E-3</v>
      </c>
      <c r="E28" s="2">
        <v>5.3463380558385003E-2</v>
      </c>
      <c r="F28" s="2">
        <v>3.9448990130223698E-4</v>
      </c>
      <c r="G28" s="3">
        <v>0.41769021861887279</v>
      </c>
      <c r="H28" s="2">
        <v>5.1696162520768398E-2</v>
      </c>
      <c r="I28" s="2">
        <v>8.6733835807564004E-4</v>
      </c>
      <c r="J28" s="2">
        <v>0.38130999999999998</v>
      </c>
      <c r="K28" s="2">
        <v>6.7400000000000003E-3</v>
      </c>
      <c r="L28" s="2">
        <v>5.3460000000000001E-2</v>
      </c>
      <c r="M28" s="2">
        <v>3.8999999999999999E-4</v>
      </c>
      <c r="N28" s="3">
        <v>0.41271851385600145</v>
      </c>
      <c r="O28" s="2">
        <v>5.1700000000000003E-2</v>
      </c>
      <c r="P28" s="2">
        <v>5.9999999999999995E-4</v>
      </c>
      <c r="R28" s="9">
        <v>328</v>
      </c>
      <c r="S28" s="9">
        <v>4.9000000000000004</v>
      </c>
      <c r="T28" s="9">
        <v>336</v>
      </c>
      <c r="U28" s="9">
        <v>2.4</v>
      </c>
      <c r="V28" s="9">
        <v>271.7</v>
      </c>
      <c r="W28" s="9">
        <v>36.700000000000003</v>
      </c>
      <c r="X28" s="9">
        <v>335.5</v>
      </c>
      <c r="Y28" s="9">
        <v>2.4</v>
      </c>
      <c r="Z28" s="10">
        <f t="shared" si="0"/>
        <v>-2.3809523809523836</v>
      </c>
      <c r="AA28" s="10">
        <f t="shared" si="1"/>
        <v>-19.136904761904759</v>
      </c>
    </row>
    <row r="29" spans="1:27" x14ac:dyDescent="0.45">
      <c r="A29" t="s">
        <v>16</v>
      </c>
      <c r="B29" s="3">
        <v>0.47740420766022867</v>
      </c>
      <c r="C29" s="2">
        <v>1.00933853379418</v>
      </c>
      <c r="D29" s="2">
        <v>1.2701957389243001E-2</v>
      </c>
      <c r="E29" s="2">
        <v>5.3299612509851602E-2</v>
      </c>
      <c r="F29" s="2">
        <v>3.6889670394572399E-4</v>
      </c>
      <c r="G29" s="3">
        <v>0.54998003639596105</v>
      </c>
      <c r="H29" s="2">
        <v>0.136785509040424</v>
      </c>
      <c r="I29" s="2">
        <v>1.436259701047025E-3</v>
      </c>
      <c r="J29" s="2">
        <v>0.43608000000000002</v>
      </c>
      <c r="K29" s="2">
        <v>6.6140000000000004E-2</v>
      </c>
      <c r="L29" s="2">
        <v>4.8329999999999998E-2</v>
      </c>
      <c r="M29" s="2">
        <v>6.8000000000000005E-4</v>
      </c>
      <c r="N29" s="3">
        <v>9.2767124717296437E-2</v>
      </c>
      <c r="O29" s="2">
        <v>6.5449999999999994E-2</v>
      </c>
      <c r="P29" s="2">
        <v>9.0900000000000009E-3</v>
      </c>
      <c r="R29" s="9">
        <v>367.5</v>
      </c>
      <c r="S29" s="9">
        <v>46.7</v>
      </c>
      <c r="T29" s="9">
        <v>304.10000000000002</v>
      </c>
      <c r="U29" s="9">
        <v>4.3</v>
      </c>
      <c r="V29" s="9">
        <v>789.9</v>
      </c>
      <c r="W29" s="9">
        <v>316.8</v>
      </c>
      <c r="X29" s="9">
        <v>304.10000000000002</v>
      </c>
      <c r="Y29" s="9">
        <v>4.3</v>
      </c>
      <c r="Z29" s="10">
        <f t="shared" si="0"/>
        <v>20.848405129891479</v>
      </c>
      <c r="AA29" s="10">
        <f t="shared" si="1"/>
        <v>159.75008220979939</v>
      </c>
    </row>
    <row r="30" spans="1:27" x14ac:dyDescent="0.45">
      <c r="A30" t="s">
        <v>17</v>
      </c>
      <c r="B30" s="3">
        <v>0.43508592053149109</v>
      </c>
      <c r="C30" s="2">
        <v>0.61925632664938302</v>
      </c>
      <c r="D30" s="2">
        <v>1.1986957589313551E-2</v>
      </c>
      <c r="E30" s="2">
        <v>7.4788687083701594E-2</v>
      </c>
      <c r="F30" s="2">
        <v>6.9349109848768997E-4</v>
      </c>
      <c r="G30" s="3">
        <v>0.47903413910061493</v>
      </c>
      <c r="H30" s="2">
        <v>6.0330840911652202E-2</v>
      </c>
      <c r="I30" s="2">
        <v>1.146796724466115E-3</v>
      </c>
      <c r="J30" s="2">
        <v>0.61926000000000003</v>
      </c>
      <c r="K30" s="2">
        <v>1.1990000000000001E-2</v>
      </c>
      <c r="L30" s="2">
        <v>7.4789999999999995E-2</v>
      </c>
      <c r="M30" s="2">
        <v>6.8999999999999997E-4</v>
      </c>
      <c r="N30" s="3">
        <v>0.47649615754805702</v>
      </c>
      <c r="O30" s="2">
        <v>6.0330000000000002E-2</v>
      </c>
      <c r="P30" s="2">
        <v>7.1000000000000002E-4</v>
      </c>
      <c r="R30" s="9">
        <v>489.4</v>
      </c>
      <c r="S30" s="9">
        <v>7.5</v>
      </c>
      <c r="T30" s="9">
        <v>465</v>
      </c>
      <c r="U30" s="9">
        <v>4.2</v>
      </c>
      <c r="V30" s="9">
        <v>605.29999999999995</v>
      </c>
      <c r="W30" s="9">
        <v>36.799999999999997</v>
      </c>
      <c r="X30" s="9">
        <v>466.1</v>
      </c>
      <c r="Y30" s="9">
        <v>4.2</v>
      </c>
      <c r="Z30" s="10">
        <f t="shared" si="0"/>
        <v>5.2473118279569908</v>
      </c>
      <c r="AA30" s="10">
        <f t="shared" si="1"/>
        <v>30.17204301075267</v>
      </c>
    </row>
    <row r="31" spans="1:27" x14ac:dyDescent="0.45">
      <c r="A31" t="s">
        <v>18</v>
      </c>
      <c r="B31" s="3">
        <v>0.2350167169131134</v>
      </c>
      <c r="C31" s="2">
        <v>0.418857789741235</v>
      </c>
      <c r="D31" s="2">
        <v>8.5844490308404995E-3</v>
      </c>
      <c r="E31" s="2">
        <v>5.4351398084907097E-2</v>
      </c>
      <c r="F31" s="2">
        <v>5.2876834081877001E-4</v>
      </c>
      <c r="G31" s="3">
        <v>0.4746887015824961</v>
      </c>
      <c r="H31" s="2">
        <v>5.6153834585307802E-2</v>
      </c>
      <c r="I31" s="2">
        <v>1.18357733839307E-3</v>
      </c>
      <c r="J31" s="2">
        <v>0.41886000000000001</v>
      </c>
      <c r="K31" s="2">
        <v>8.5800000000000008E-3</v>
      </c>
      <c r="L31" s="2">
        <v>5.4350000000000002E-2</v>
      </c>
      <c r="M31" s="2">
        <v>5.2999999999999998E-4</v>
      </c>
      <c r="N31" s="3">
        <v>0.4760558668562348</v>
      </c>
      <c r="O31" s="2">
        <v>5.6149999999999999E-2</v>
      </c>
      <c r="P31" s="2">
        <v>6.9999999999999999E-4</v>
      </c>
      <c r="R31" s="9">
        <v>355.3</v>
      </c>
      <c r="S31" s="9">
        <v>6.2</v>
      </c>
      <c r="T31" s="9">
        <v>341.5</v>
      </c>
      <c r="U31" s="9">
        <v>3.1</v>
      </c>
      <c r="V31" s="9">
        <v>446.3</v>
      </c>
      <c r="W31" s="9">
        <v>40.1</v>
      </c>
      <c r="X31" s="9">
        <v>341.6</v>
      </c>
      <c r="Y31" s="9">
        <v>3.1</v>
      </c>
      <c r="Z31" s="10">
        <f t="shared" si="0"/>
        <v>4.0409956076134623</v>
      </c>
      <c r="AA31" s="10">
        <f t="shared" si="1"/>
        <v>30.688140556368971</v>
      </c>
    </row>
    <row r="32" spans="1:27" x14ac:dyDescent="0.45">
      <c r="A32" t="s">
        <v>19</v>
      </c>
      <c r="B32" s="3">
        <v>0.2098682650261286</v>
      </c>
      <c r="C32" s="2">
        <v>0.39818539922240098</v>
      </c>
      <c r="D32" s="2">
        <v>8.3273516578955993E-3</v>
      </c>
      <c r="E32" s="2">
        <v>5.4087632788973002E-2</v>
      </c>
      <c r="F32" s="2">
        <v>4.4082749768401051E-4</v>
      </c>
      <c r="G32" s="3">
        <v>0.3897168006591657</v>
      </c>
      <c r="H32" s="2">
        <v>5.3639127843732801E-2</v>
      </c>
      <c r="I32" s="2">
        <v>1.10571532490054E-3</v>
      </c>
      <c r="J32" s="2">
        <v>0.39818999999999999</v>
      </c>
      <c r="K32" s="2">
        <v>8.3300000000000006E-3</v>
      </c>
      <c r="L32" s="2">
        <v>5.4089999999999999E-2</v>
      </c>
      <c r="M32" s="2">
        <v>4.4000000000000002E-4</v>
      </c>
      <c r="N32" s="3">
        <v>0.38884905043548201</v>
      </c>
      <c r="O32" s="2">
        <v>5.364E-2</v>
      </c>
      <c r="P32" s="2">
        <v>7.5000000000000002E-4</v>
      </c>
      <c r="R32" s="9">
        <v>340.3</v>
      </c>
      <c r="S32" s="9">
        <v>6</v>
      </c>
      <c r="T32" s="9">
        <v>339.6</v>
      </c>
      <c r="U32" s="9">
        <v>2.4</v>
      </c>
      <c r="V32" s="9">
        <v>345.1</v>
      </c>
      <c r="W32" s="9">
        <v>43.5</v>
      </c>
      <c r="X32" s="9">
        <v>339.6</v>
      </c>
      <c r="Y32" s="9">
        <v>2.4</v>
      </c>
      <c r="Z32" s="10">
        <f t="shared" si="0"/>
        <v>0.20612485276796377</v>
      </c>
      <c r="AA32" s="10">
        <f t="shared" si="1"/>
        <v>1.6195524146054074</v>
      </c>
    </row>
    <row r="33" spans="1:27" x14ac:dyDescent="0.45">
      <c r="A33" t="s">
        <v>20</v>
      </c>
      <c r="B33" s="3">
        <v>0.24386606984210546</v>
      </c>
      <c r="C33" s="2">
        <v>0.40839951513522499</v>
      </c>
      <c r="D33" s="2">
        <v>9.5275745983651496E-3</v>
      </c>
      <c r="E33" s="2">
        <v>5.3735585845930703E-2</v>
      </c>
      <c r="F33" s="2">
        <v>5.35056016428095E-4</v>
      </c>
      <c r="G33" s="3">
        <v>0.42681544206811217</v>
      </c>
      <c r="H33" s="2">
        <v>5.5828377986419903E-2</v>
      </c>
      <c r="I33" s="2">
        <v>1.33846612054746E-3</v>
      </c>
      <c r="J33" s="2">
        <v>0.40839999999999999</v>
      </c>
      <c r="K33" s="2">
        <v>9.5300000000000003E-3</v>
      </c>
      <c r="L33" s="2">
        <v>5.3740000000000003E-2</v>
      </c>
      <c r="M33" s="2">
        <v>5.4000000000000001E-4</v>
      </c>
      <c r="N33" s="3">
        <v>0.43061477847363483</v>
      </c>
      <c r="O33" s="2">
        <v>5.5829999999999998E-2</v>
      </c>
      <c r="P33" s="2">
        <v>8.3000000000000001E-4</v>
      </c>
      <c r="R33" s="9">
        <v>347.7</v>
      </c>
      <c r="S33" s="9">
        <v>6.8</v>
      </c>
      <c r="T33" s="9">
        <v>337.2</v>
      </c>
      <c r="U33" s="9">
        <v>3.1</v>
      </c>
      <c r="V33" s="9">
        <v>418.6</v>
      </c>
      <c r="W33" s="9">
        <v>46.9</v>
      </c>
      <c r="X33" s="9">
        <v>337.3</v>
      </c>
      <c r="Y33" s="9">
        <v>3.1</v>
      </c>
      <c r="Z33" s="10">
        <f t="shared" si="0"/>
        <v>3.1138790035587283</v>
      </c>
      <c r="AA33" s="10">
        <f t="shared" si="1"/>
        <v>24.139976275207609</v>
      </c>
    </row>
    <row r="34" spans="1:27" x14ac:dyDescent="0.45">
      <c r="A34" t="s">
        <v>21</v>
      </c>
      <c r="B34" s="3">
        <v>0.25417495666892753</v>
      </c>
      <c r="C34" s="2">
        <v>0.41156694877064798</v>
      </c>
      <c r="D34" s="2">
        <v>8.1951056923423495E-3</v>
      </c>
      <c r="E34" s="2">
        <v>5.36994228724606E-2</v>
      </c>
      <c r="F34" s="2">
        <v>4.7694855356663051E-4</v>
      </c>
      <c r="G34" s="3">
        <v>0.44605442278996715</v>
      </c>
      <c r="H34" s="2">
        <v>5.5180705320823802E-2</v>
      </c>
      <c r="I34" s="2">
        <v>1.0728580714738751E-3</v>
      </c>
      <c r="J34" s="2">
        <v>0.41156999999999999</v>
      </c>
      <c r="K34" s="2">
        <v>8.2000000000000007E-3</v>
      </c>
      <c r="L34" s="2">
        <v>5.3699999999999998E-2</v>
      </c>
      <c r="M34" s="2">
        <v>4.8000000000000001E-4</v>
      </c>
      <c r="N34" s="3">
        <v>0.44863877912522143</v>
      </c>
      <c r="O34" s="2">
        <v>5.518E-2</v>
      </c>
      <c r="P34" s="2">
        <v>6.8999999999999997E-4</v>
      </c>
      <c r="R34" s="9">
        <v>350</v>
      </c>
      <c r="S34" s="9">
        <v>5.9</v>
      </c>
      <c r="T34" s="9">
        <v>337.2</v>
      </c>
      <c r="U34" s="9">
        <v>3.1</v>
      </c>
      <c r="V34" s="9">
        <v>436</v>
      </c>
      <c r="W34" s="9">
        <v>39.6</v>
      </c>
      <c r="X34" s="9">
        <v>337.7</v>
      </c>
      <c r="Y34" s="9">
        <v>3.1</v>
      </c>
      <c r="Z34" s="10">
        <f t="shared" si="0"/>
        <v>3.7959667852906387</v>
      </c>
      <c r="AA34" s="10">
        <f t="shared" si="1"/>
        <v>29.300118623962046</v>
      </c>
    </row>
    <row r="35" spans="1:27" x14ac:dyDescent="0.45">
      <c r="A35" t="s">
        <v>23</v>
      </c>
      <c r="B35" s="3">
        <v>0.32104622632222024</v>
      </c>
      <c r="C35" s="2">
        <v>0.41709834529094197</v>
      </c>
      <c r="D35" s="2">
        <v>5.8900179027744498E-3</v>
      </c>
      <c r="E35" s="2">
        <v>5.5121782890019101E-2</v>
      </c>
      <c r="F35" s="2">
        <v>3.8913904559039549E-4</v>
      </c>
      <c r="G35" s="3">
        <v>0.49992333090543528</v>
      </c>
      <c r="H35" s="2">
        <v>5.4654630003594801E-2</v>
      </c>
      <c r="I35" s="2">
        <v>7.1388901580996E-4</v>
      </c>
      <c r="J35" s="2">
        <v>0.41710000000000003</v>
      </c>
      <c r="K35" s="2">
        <v>5.8900000000000003E-3</v>
      </c>
      <c r="L35" s="2">
        <v>5.5120000000000002E-2</v>
      </c>
      <c r="M35" s="2">
        <v>3.8999999999999999E-4</v>
      </c>
      <c r="N35" s="3">
        <v>0.50104910785789791</v>
      </c>
      <c r="O35" s="2">
        <v>5.4649999999999997E-2</v>
      </c>
      <c r="P35" s="2">
        <v>4.6000000000000001E-4</v>
      </c>
      <c r="R35" s="9">
        <v>354</v>
      </c>
      <c r="S35" s="9">
        <v>4.2</v>
      </c>
      <c r="T35" s="9">
        <v>345.8</v>
      </c>
      <c r="U35" s="9">
        <v>2.4</v>
      </c>
      <c r="V35" s="9">
        <v>408.2</v>
      </c>
      <c r="W35" s="9">
        <v>27.4</v>
      </c>
      <c r="X35" s="9">
        <v>346.2</v>
      </c>
      <c r="Y35" s="9">
        <v>2.4</v>
      </c>
      <c r="Z35" s="10">
        <f t="shared" si="0"/>
        <v>2.3713128976286857</v>
      </c>
      <c r="AA35" s="10">
        <f t="shared" si="1"/>
        <v>18.045112781954884</v>
      </c>
    </row>
    <row r="36" spans="1:27" x14ac:dyDescent="0.45">
      <c r="A36" t="s">
        <v>24</v>
      </c>
      <c r="B36" s="3">
        <v>0.29012435767097139</v>
      </c>
      <c r="C36" s="2">
        <v>0.40705727325117103</v>
      </c>
      <c r="D36" s="2">
        <v>6.3109549693853998E-3</v>
      </c>
      <c r="E36" s="2">
        <v>5.40335501072449E-2</v>
      </c>
      <c r="F36" s="2">
        <v>3.9022236207005798E-4</v>
      </c>
      <c r="G36" s="3">
        <v>0.46581030136035734</v>
      </c>
      <c r="H36" s="2">
        <v>5.4582603226626003E-2</v>
      </c>
      <c r="I36" s="2">
        <v>8.0219430763848001E-4</v>
      </c>
      <c r="J36" s="2">
        <v>0.40705999999999998</v>
      </c>
      <c r="K36" s="2">
        <v>6.3099999999999996E-3</v>
      </c>
      <c r="L36" s="2">
        <v>5.4030000000000002E-2</v>
      </c>
      <c r="M36" s="2">
        <v>3.8999999999999999E-4</v>
      </c>
      <c r="N36" s="3">
        <v>0.46564903632512661</v>
      </c>
      <c r="O36" s="2">
        <v>5.4579999999999997E-2</v>
      </c>
      <c r="P36" s="2">
        <v>5.1999999999999995E-4</v>
      </c>
      <c r="R36" s="9">
        <v>346.8</v>
      </c>
      <c r="S36" s="9">
        <v>4.5</v>
      </c>
      <c r="T36" s="9">
        <v>339</v>
      </c>
      <c r="U36" s="9">
        <v>2.4</v>
      </c>
      <c r="V36" s="9">
        <v>399</v>
      </c>
      <c r="W36" s="9">
        <v>30.6</v>
      </c>
      <c r="X36" s="9">
        <v>339.4</v>
      </c>
      <c r="Y36" s="9">
        <v>2.4</v>
      </c>
      <c r="Z36" s="10">
        <f t="shared" si="0"/>
        <v>2.3008849557522248</v>
      </c>
      <c r="AA36" s="10">
        <f t="shared" si="1"/>
        <v>17.699115044247794</v>
      </c>
    </row>
    <row r="37" spans="1:27" x14ac:dyDescent="0.45">
      <c r="A37" t="s">
        <v>25</v>
      </c>
      <c r="B37" s="3">
        <v>0.48905702004466683</v>
      </c>
      <c r="C37" s="2">
        <v>0.56516711169012002</v>
      </c>
      <c r="D37" s="2">
        <v>8.3033018242254508E-3</v>
      </c>
      <c r="E37" s="2">
        <v>7.1507241455384896E-2</v>
      </c>
      <c r="F37" s="2">
        <v>5.4323466113086498E-4</v>
      </c>
      <c r="G37" s="3">
        <v>0.51708686311840957</v>
      </c>
      <c r="H37" s="2">
        <v>5.7230086954882499E-2</v>
      </c>
      <c r="I37" s="2">
        <v>8.0149976853217996E-4</v>
      </c>
      <c r="J37" s="2">
        <v>0.56516999999999995</v>
      </c>
      <c r="K37" s="2">
        <v>8.3000000000000001E-3</v>
      </c>
      <c r="L37" s="2">
        <v>7.1510000000000004E-2</v>
      </c>
      <c r="M37" s="2">
        <v>5.4000000000000001E-4</v>
      </c>
      <c r="N37" s="3">
        <v>0.51419516690731593</v>
      </c>
      <c r="O37" s="2">
        <v>5.7230000000000003E-2</v>
      </c>
      <c r="P37" s="2">
        <v>4.8999999999999998E-4</v>
      </c>
      <c r="R37" s="9">
        <v>454.9</v>
      </c>
      <c r="S37" s="9">
        <v>5.4</v>
      </c>
      <c r="T37" s="9">
        <v>445.2</v>
      </c>
      <c r="U37" s="9">
        <v>3</v>
      </c>
      <c r="V37" s="9">
        <v>504.3</v>
      </c>
      <c r="W37" s="9">
        <v>27.8</v>
      </c>
      <c r="X37" s="9">
        <v>445.5</v>
      </c>
      <c r="Y37" s="9">
        <v>3</v>
      </c>
      <c r="Z37" s="10">
        <f t="shared" si="0"/>
        <v>2.1787960467205769</v>
      </c>
      <c r="AA37" s="10">
        <f t="shared" si="1"/>
        <v>13.274932614555258</v>
      </c>
    </row>
    <row r="38" spans="1:27" x14ac:dyDescent="0.45">
      <c r="A38" t="s">
        <v>26</v>
      </c>
      <c r="B38" s="3">
        <v>0.23396263042565013</v>
      </c>
      <c r="C38" s="2">
        <v>0.39802103064051397</v>
      </c>
      <c r="D38" s="2">
        <v>7.6929516003845996E-3</v>
      </c>
      <c r="E38" s="2">
        <v>5.3148927148360899E-2</v>
      </c>
      <c r="F38" s="2">
        <v>4.1693888761240648E-4</v>
      </c>
      <c r="G38" s="3">
        <v>0.40587370953845953</v>
      </c>
      <c r="H38" s="2">
        <v>5.4328918793463202E-2</v>
      </c>
      <c r="I38" s="2">
        <v>1.0103349949393649E-3</v>
      </c>
      <c r="J38" s="2">
        <v>0.39801999999999998</v>
      </c>
      <c r="K38" s="2">
        <v>7.6899999999999998E-3</v>
      </c>
      <c r="L38" s="2">
        <v>5.3150000000000003E-2</v>
      </c>
      <c r="M38" s="2">
        <v>4.2000000000000002E-4</v>
      </c>
      <c r="N38" s="3">
        <v>0.40900119518451966</v>
      </c>
      <c r="O38" s="2">
        <v>5.4330000000000003E-2</v>
      </c>
      <c r="P38" s="2">
        <v>6.8999999999999997E-4</v>
      </c>
      <c r="R38" s="9">
        <v>340.2</v>
      </c>
      <c r="S38" s="9">
        <v>5.6</v>
      </c>
      <c r="T38" s="9">
        <v>334.1</v>
      </c>
      <c r="U38" s="9">
        <v>2.4</v>
      </c>
      <c r="V38" s="9">
        <v>381.8</v>
      </c>
      <c r="W38" s="9">
        <v>39.700000000000003</v>
      </c>
      <c r="X38" s="9">
        <v>334.2</v>
      </c>
      <c r="Y38" s="9">
        <v>2.4</v>
      </c>
      <c r="Z38" s="10">
        <f t="shared" si="0"/>
        <v>1.8258006584854769</v>
      </c>
      <c r="AA38" s="10">
        <f t="shared" si="1"/>
        <v>14.277162526189757</v>
      </c>
    </row>
    <row r="39" spans="1:27" x14ac:dyDescent="0.45">
      <c r="A39" t="s">
        <v>27</v>
      </c>
      <c r="B39" s="3">
        <v>0.34934996524074835</v>
      </c>
      <c r="C39" s="2">
        <v>0.381920062348654</v>
      </c>
      <c r="D39" s="2">
        <v>4.8791837232915946E-3</v>
      </c>
      <c r="E39" s="2">
        <v>5.15882143488079E-2</v>
      </c>
      <c r="F39" s="2">
        <v>3.4576462887237001E-4</v>
      </c>
      <c r="G39" s="3">
        <v>0.52463271520415355</v>
      </c>
      <c r="H39" s="2">
        <v>5.3679125070994801E-2</v>
      </c>
      <c r="I39" s="2">
        <v>6.2751686950867996E-4</v>
      </c>
      <c r="J39" s="2">
        <v>0.38191999999999998</v>
      </c>
      <c r="K39" s="2">
        <v>4.8799999999999998E-3</v>
      </c>
      <c r="L39" s="2">
        <v>5.1589999999999997E-2</v>
      </c>
      <c r="M39" s="2">
        <v>3.5E-4</v>
      </c>
      <c r="N39" s="3">
        <v>0.53095179838512363</v>
      </c>
      <c r="O39" s="2">
        <v>5.3679999999999999E-2</v>
      </c>
      <c r="P39" s="2">
        <v>3.8999999999999999E-4</v>
      </c>
      <c r="R39" s="9">
        <v>328.4</v>
      </c>
      <c r="S39" s="9">
        <v>3.6</v>
      </c>
      <c r="T39" s="9">
        <v>324.3</v>
      </c>
      <c r="U39" s="9">
        <v>2.5</v>
      </c>
      <c r="V39" s="9">
        <v>357.6</v>
      </c>
      <c r="W39" s="9">
        <v>24.7</v>
      </c>
      <c r="X39" s="9">
        <v>324.89999999999998</v>
      </c>
      <c r="Y39" s="9">
        <v>2.4</v>
      </c>
      <c r="Z39" s="10">
        <f t="shared" si="0"/>
        <v>1.2642614862781176</v>
      </c>
      <c r="AA39" s="10">
        <f t="shared" si="1"/>
        <v>10.268270120259015</v>
      </c>
    </row>
    <row r="40" spans="1:27" x14ac:dyDescent="0.45">
      <c r="A40" t="s">
        <v>28</v>
      </c>
      <c r="B40" s="3">
        <v>0.31818469326071291</v>
      </c>
      <c r="C40" s="2">
        <v>0.40170338885814599</v>
      </c>
      <c r="D40" s="2">
        <v>5.4918581542305498E-3</v>
      </c>
      <c r="E40" s="2">
        <v>5.4213087576696697E-2</v>
      </c>
      <c r="F40" s="2">
        <v>3.5691145014847547E-4</v>
      </c>
      <c r="G40" s="3">
        <v>0.48155125899522205</v>
      </c>
      <c r="H40" s="2">
        <v>5.3792441123992299E-2</v>
      </c>
      <c r="I40" s="2">
        <v>7.0435424341267502E-4</v>
      </c>
      <c r="J40" s="2">
        <v>0.4017</v>
      </c>
      <c r="K40" s="2">
        <v>5.4900000000000001E-3</v>
      </c>
      <c r="L40" s="2">
        <v>5.4210000000000001E-2</v>
      </c>
      <c r="M40" s="2">
        <v>3.6000000000000002E-4</v>
      </c>
      <c r="N40" s="3">
        <v>0.48590635688170775</v>
      </c>
      <c r="O40" s="2">
        <v>5.3789999999999998E-2</v>
      </c>
      <c r="P40" s="2">
        <v>4.4000000000000002E-4</v>
      </c>
      <c r="R40" s="9">
        <v>342.9</v>
      </c>
      <c r="S40" s="9">
        <v>4</v>
      </c>
      <c r="T40" s="9">
        <v>340.3</v>
      </c>
      <c r="U40" s="9">
        <v>2.4</v>
      </c>
      <c r="V40" s="9">
        <v>360.7</v>
      </c>
      <c r="W40" s="9">
        <v>27</v>
      </c>
      <c r="X40" s="9">
        <v>340.5</v>
      </c>
      <c r="Y40" s="9">
        <v>2.4</v>
      </c>
      <c r="Z40" s="10">
        <f t="shared" si="0"/>
        <v>0.76403173670289704</v>
      </c>
      <c r="AA40" s="10">
        <f t="shared" si="1"/>
        <v>5.9947105495151254</v>
      </c>
    </row>
    <row r="41" spans="1:27" x14ac:dyDescent="0.45">
      <c r="A41" t="s">
        <v>29</v>
      </c>
      <c r="B41" s="3">
        <v>0.396769824731937</v>
      </c>
      <c r="C41" s="2">
        <v>0.386086709502167</v>
      </c>
      <c r="D41" s="2">
        <v>9.4754716849723506E-3</v>
      </c>
      <c r="E41" s="2">
        <v>5.1529263535997301E-2</v>
      </c>
      <c r="F41" s="2">
        <v>5.5261501801677005E-4</v>
      </c>
      <c r="G41" s="3">
        <v>0.43697114681017107</v>
      </c>
      <c r="H41" s="2">
        <v>5.4805060251966201E-2</v>
      </c>
      <c r="I41" s="2">
        <v>1.2354954474008901E-3</v>
      </c>
      <c r="J41" s="2">
        <v>0.38608999999999999</v>
      </c>
      <c r="K41" s="2">
        <v>9.4800000000000006E-3</v>
      </c>
      <c r="L41" s="2">
        <v>5.1529999999999999E-2</v>
      </c>
      <c r="M41" s="2">
        <v>5.5000000000000003E-4</v>
      </c>
      <c r="N41" s="3">
        <v>0.43469311637725266</v>
      </c>
      <c r="O41" s="2">
        <v>5.4809999999999998E-2</v>
      </c>
      <c r="P41" s="2">
        <v>8.5999999999999998E-4</v>
      </c>
      <c r="R41" s="9">
        <v>331.5</v>
      </c>
      <c r="S41" s="9">
        <v>7</v>
      </c>
      <c r="T41" s="9">
        <v>323.7</v>
      </c>
      <c r="U41" s="9">
        <v>3.7</v>
      </c>
      <c r="V41" s="9">
        <v>386.6</v>
      </c>
      <c r="W41" s="9">
        <v>49.9</v>
      </c>
      <c r="X41" s="9">
        <v>324.2</v>
      </c>
      <c r="Y41" s="9">
        <v>3.7</v>
      </c>
      <c r="Z41" s="10">
        <f t="shared" si="0"/>
        <v>2.4096385542168752</v>
      </c>
      <c r="AA41" s="10">
        <f t="shared" si="1"/>
        <v>19.431572443620638</v>
      </c>
    </row>
    <row r="42" spans="1:27" x14ac:dyDescent="0.45">
      <c r="A42" t="s">
        <v>30</v>
      </c>
      <c r="B42" s="3">
        <v>0.24403946285014924</v>
      </c>
      <c r="C42" s="2">
        <v>0.39246293602541799</v>
      </c>
      <c r="D42" s="2">
        <v>7.4317327096929502E-3</v>
      </c>
      <c r="E42" s="2">
        <v>5.2722413240337301E-2</v>
      </c>
      <c r="F42" s="2">
        <v>4.0574310268482399E-4</v>
      </c>
      <c r="G42" s="3">
        <v>0.40641004365990535</v>
      </c>
      <c r="H42" s="2">
        <v>5.4056189058804403E-2</v>
      </c>
      <c r="I42" s="2">
        <v>1.0416260565699099E-3</v>
      </c>
      <c r="J42" s="2">
        <v>0.39245999999999998</v>
      </c>
      <c r="K42" s="2">
        <v>7.43E-3</v>
      </c>
      <c r="L42" s="2">
        <v>5.2720000000000003E-2</v>
      </c>
      <c r="M42" s="2">
        <v>4.0999999999999999E-4</v>
      </c>
      <c r="N42" s="3">
        <v>0.41078543900889836</v>
      </c>
      <c r="O42" s="2">
        <v>5.4059999999999997E-2</v>
      </c>
      <c r="P42" s="2">
        <v>6.7000000000000002E-4</v>
      </c>
      <c r="R42" s="9">
        <v>336.2</v>
      </c>
      <c r="S42" s="9">
        <v>5.4</v>
      </c>
      <c r="T42" s="9">
        <v>331.1</v>
      </c>
      <c r="U42" s="9">
        <v>2.4</v>
      </c>
      <c r="V42" s="9">
        <v>371.7</v>
      </c>
      <c r="W42" s="9">
        <v>38.700000000000003</v>
      </c>
      <c r="X42" s="9">
        <v>331.2</v>
      </c>
      <c r="Y42" s="9">
        <v>2.4</v>
      </c>
      <c r="Z42" s="10">
        <f t="shared" si="0"/>
        <v>1.5403201449712967</v>
      </c>
      <c r="AA42" s="10">
        <f t="shared" si="1"/>
        <v>12.262156448202944</v>
      </c>
    </row>
    <row r="43" spans="1:27" x14ac:dyDescent="0.45">
      <c r="A43" t="s">
        <v>31</v>
      </c>
      <c r="B43" s="3">
        <v>0.40068227646256938</v>
      </c>
      <c r="C43" s="2">
        <v>0.573947000523372</v>
      </c>
      <c r="D43" s="2">
        <v>9.9502958881491996E-3</v>
      </c>
      <c r="E43" s="2">
        <v>7.3003294892184295E-2</v>
      </c>
      <c r="F43" s="2">
        <v>6.0105971431483496E-4</v>
      </c>
      <c r="G43" s="3">
        <v>0.47490960585622971</v>
      </c>
      <c r="H43" s="2">
        <v>5.7377319805450203E-2</v>
      </c>
      <c r="I43" s="2">
        <v>9.6801427741177498E-4</v>
      </c>
      <c r="J43" s="2">
        <v>0.57394999999999996</v>
      </c>
      <c r="K43" s="2">
        <v>9.9500000000000005E-3</v>
      </c>
      <c r="L43" s="2">
        <v>7.2999999999999995E-2</v>
      </c>
      <c r="M43" s="2">
        <v>5.9999999999999995E-4</v>
      </c>
      <c r="N43" s="3">
        <v>0.47411027741446948</v>
      </c>
      <c r="O43" s="2">
        <v>5.738E-2</v>
      </c>
      <c r="P43" s="2">
        <v>6.0999999999999997E-4</v>
      </c>
      <c r="R43" s="9">
        <v>460.6</v>
      </c>
      <c r="S43" s="9">
        <v>6.5</v>
      </c>
      <c r="T43" s="9">
        <v>454.2</v>
      </c>
      <c r="U43" s="9">
        <v>3.6</v>
      </c>
      <c r="V43" s="9">
        <v>492.6</v>
      </c>
      <c r="W43" s="9">
        <v>33.9</v>
      </c>
      <c r="X43" s="9">
        <v>454.6</v>
      </c>
      <c r="Y43" s="9">
        <v>3.6</v>
      </c>
      <c r="Z43" s="10">
        <f t="shared" si="0"/>
        <v>1.4090708938793606</v>
      </c>
      <c r="AA43" s="10">
        <f t="shared" si="1"/>
        <v>8.4544253632760977</v>
      </c>
    </row>
    <row r="44" spans="1:27" x14ac:dyDescent="0.45">
      <c r="A44" t="s">
        <v>32</v>
      </c>
      <c r="B44" s="3">
        <v>0.23508885088110998</v>
      </c>
      <c r="C44" s="2">
        <v>0.41107676373188001</v>
      </c>
      <c r="D44" s="2">
        <v>7.5603297969637504E-3</v>
      </c>
      <c r="E44" s="2">
        <v>5.5457764412575099E-2</v>
      </c>
      <c r="F44" s="2">
        <v>4.4223601264974002E-4</v>
      </c>
      <c r="G44" s="3">
        <v>0.4335846864704318</v>
      </c>
      <c r="H44" s="2">
        <v>5.3975340759003398E-2</v>
      </c>
      <c r="I44" s="2">
        <v>9.844547914172649E-4</v>
      </c>
      <c r="J44" s="2">
        <v>0.41108</v>
      </c>
      <c r="K44" s="2">
        <v>7.5599999999999999E-3</v>
      </c>
      <c r="L44" s="2">
        <v>5.5460000000000002E-2</v>
      </c>
      <c r="M44" s="2">
        <v>4.4000000000000002E-4</v>
      </c>
      <c r="N44" s="3">
        <v>0.43139724135036067</v>
      </c>
      <c r="O44" s="2">
        <v>5.398E-2</v>
      </c>
      <c r="P44" s="2">
        <v>6.4000000000000005E-4</v>
      </c>
      <c r="R44" s="9">
        <v>349.7</v>
      </c>
      <c r="S44" s="9">
        <v>5.5</v>
      </c>
      <c r="T44" s="9">
        <v>348.2</v>
      </c>
      <c r="U44" s="9">
        <v>2.4</v>
      </c>
      <c r="V44" s="9">
        <v>359.4</v>
      </c>
      <c r="W44" s="9">
        <v>37.700000000000003</v>
      </c>
      <c r="X44" s="9">
        <v>348.2</v>
      </c>
      <c r="Y44" s="9">
        <v>2.4</v>
      </c>
      <c r="Z44" s="10">
        <f t="shared" si="0"/>
        <v>0.43078690407811759</v>
      </c>
      <c r="AA44" s="10">
        <f t="shared" si="1"/>
        <v>3.2165422171166025</v>
      </c>
    </row>
    <row r="45" spans="1:27" x14ac:dyDescent="0.45">
      <c r="A45" t="s">
        <v>45</v>
      </c>
      <c r="B45" s="3">
        <v>0.24019195964332402</v>
      </c>
      <c r="C45" s="2">
        <v>0.41183166726402898</v>
      </c>
      <c r="D45" s="2">
        <v>8.4468836370323996E-3</v>
      </c>
      <c r="E45" s="2">
        <v>5.3033267102416903E-2</v>
      </c>
      <c r="F45" s="2">
        <v>4.63528789351684E-4</v>
      </c>
      <c r="G45" s="3">
        <v>0.42613926946542069</v>
      </c>
      <c r="H45" s="2">
        <v>5.6726312577179902E-2</v>
      </c>
      <c r="I45" s="2">
        <v>1.1241192615689751E-3</v>
      </c>
      <c r="J45" s="2">
        <v>0.41182999999999997</v>
      </c>
      <c r="K45" s="2">
        <v>8.4499999999999992E-3</v>
      </c>
      <c r="L45" s="2">
        <v>5.3030000000000001E-2</v>
      </c>
      <c r="M45" s="2">
        <v>4.6000000000000001E-4</v>
      </c>
      <c r="N45" s="3">
        <v>0.42276349102383715</v>
      </c>
      <c r="O45" s="2">
        <v>5.6730000000000003E-2</v>
      </c>
      <c r="P45" s="2">
        <v>7.5000000000000002E-4</v>
      </c>
      <c r="R45" s="9">
        <v>350.2</v>
      </c>
      <c r="S45" s="9">
        <v>6.1</v>
      </c>
      <c r="T45" s="9">
        <v>332.9</v>
      </c>
      <c r="U45" s="9">
        <v>3.1</v>
      </c>
      <c r="V45" s="9">
        <v>466.3</v>
      </c>
      <c r="W45" s="9">
        <v>41.5</v>
      </c>
      <c r="X45" s="9">
        <v>333.7</v>
      </c>
      <c r="Y45" s="9">
        <v>3.1</v>
      </c>
      <c r="Z45" s="10">
        <f t="shared" si="0"/>
        <v>5.1967557825172817</v>
      </c>
      <c r="AA45" s="10">
        <f t="shared" si="1"/>
        <v>40.072093721838399</v>
      </c>
    </row>
    <row r="46" spans="1:27" x14ac:dyDescent="0.45">
      <c r="A46" t="s">
        <v>46</v>
      </c>
      <c r="B46" s="3">
        <v>0.23530969436036361</v>
      </c>
      <c r="C46" s="2">
        <v>0.41799409487473299</v>
      </c>
      <c r="D46" s="2">
        <v>8.3573252500190494E-3</v>
      </c>
      <c r="E46" s="2">
        <v>5.4991798170438998E-2</v>
      </c>
      <c r="F46" s="2">
        <v>4.3416714953654098E-4</v>
      </c>
      <c r="G46" s="3">
        <v>0.39487703901040433</v>
      </c>
      <c r="H46" s="2">
        <v>5.5605432648203203E-2</v>
      </c>
      <c r="I46" s="2">
        <v>1.0770595480945899E-3</v>
      </c>
      <c r="J46" s="2">
        <v>0.41798999999999997</v>
      </c>
      <c r="K46" s="2">
        <v>8.3599999999999994E-3</v>
      </c>
      <c r="L46" s="2">
        <v>5.4989999999999997E-2</v>
      </c>
      <c r="M46" s="2">
        <v>4.2999999999999999E-4</v>
      </c>
      <c r="N46" s="3">
        <v>0.3909708246214405</v>
      </c>
      <c r="O46" s="2">
        <v>5.561E-2</v>
      </c>
      <c r="P46" s="2">
        <v>7.5000000000000002E-4</v>
      </c>
      <c r="R46" s="9">
        <v>354.6</v>
      </c>
      <c r="S46" s="9">
        <v>6</v>
      </c>
      <c r="T46" s="9">
        <v>345.1</v>
      </c>
      <c r="U46" s="9">
        <v>2.4</v>
      </c>
      <c r="V46" s="9">
        <v>417.1</v>
      </c>
      <c r="W46" s="9">
        <v>41.4</v>
      </c>
      <c r="X46" s="9">
        <v>345.2</v>
      </c>
      <c r="Y46" s="9">
        <v>2.4</v>
      </c>
      <c r="Z46" s="10">
        <f t="shared" ref="Z46:Z107" si="2">((R46/T46)-1)*100</f>
        <v>2.7528252680382392</v>
      </c>
      <c r="AA46" s="10">
        <f t="shared" ref="AA46:AA107" si="3">((V46/T46)-1)*100</f>
        <v>20.863517820921462</v>
      </c>
    </row>
    <row r="47" spans="1:27" x14ac:dyDescent="0.45">
      <c r="A47" t="s">
        <v>47</v>
      </c>
      <c r="B47" s="3">
        <v>0.26812031572442474</v>
      </c>
      <c r="C47" s="2">
        <v>0.40537054093702102</v>
      </c>
      <c r="D47" s="2">
        <v>7.4838999577375503E-3</v>
      </c>
      <c r="E47" s="2">
        <v>5.5152851956009399E-2</v>
      </c>
      <c r="F47" s="2">
        <v>4.1144380026471251E-4</v>
      </c>
      <c r="G47" s="3">
        <v>0.40407944502553217</v>
      </c>
      <c r="H47" s="2">
        <v>5.3422717953994697E-2</v>
      </c>
      <c r="I47" s="2">
        <v>9.3604467458075998E-4</v>
      </c>
      <c r="J47" s="2">
        <v>0.40537000000000001</v>
      </c>
      <c r="K47" s="2">
        <v>7.4799999999999997E-3</v>
      </c>
      <c r="L47" s="2">
        <v>5.5149999999999998E-2</v>
      </c>
      <c r="M47" s="2">
        <v>4.0999999999999999E-4</v>
      </c>
      <c r="N47" s="3">
        <v>0.40289172456256883</v>
      </c>
      <c r="O47" s="2">
        <v>5.3420000000000002E-2</v>
      </c>
      <c r="P47" s="2">
        <v>6.4999999999999997E-4</v>
      </c>
      <c r="R47" s="9">
        <v>345.6</v>
      </c>
      <c r="S47" s="9">
        <v>5.4</v>
      </c>
      <c r="T47" s="9">
        <v>346.4</v>
      </c>
      <c r="U47" s="9">
        <v>2.4</v>
      </c>
      <c r="V47" s="9">
        <v>340.1</v>
      </c>
      <c r="W47" s="9">
        <v>38.4</v>
      </c>
      <c r="X47" s="9">
        <v>346.3</v>
      </c>
      <c r="Y47" s="9">
        <v>2.4</v>
      </c>
      <c r="Z47" s="10">
        <f t="shared" si="2"/>
        <v>-0.23094688221707571</v>
      </c>
      <c r="AA47" s="10">
        <f t="shared" si="3"/>
        <v>-1.8187066974595711</v>
      </c>
    </row>
    <row r="48" spans="1:27" x14ac:dyDescent="0.45">
      <c r="A48" t="s">
        <v>48</v>
      </c>
      <c r="B48" s="3">
        <v>0.57474214858301531</v>
      </c>
      <c r="C48" s="2">
        <v>0.43213413601741402</v>
      </c>
      <c r="D48" s="2">
        <v>5.9643145385961504E-3</v>
      </c>
      <c r="E48" s="2">
        <v>4.04186848759754E-2</v>
      </c>
      <c r="F48" s="2">
        <v>3.0306526554623597E-4</v>
      </c>
      <c r="G48" s="3">
        <v>0.54326536934815395</v>
      </c>
      <c r="H48" s="2">
        <v>7.8043766812016399E-2</v>
      </c>
      <c r="I48" s="2">
        <v>1.073544962458105E-3</v>
      </c>
      <c r="J48" s="2">
        <v>0.35715000000000002</v>
      </c>
      <c r="K48" s="2">
        <v>3.5839999999999997E-2</v>
      </c>
      <c r="L48" s="2">
        <v>3.977E-2</v>
      </c>
      <c r="M48" s="2">
        <v>4.2999999999999999E-4</v>
      </c>
      <c r="N48" s="3">
        <v>0.10774460121143001</v>
      </c>
      <c r="O48" s="2">
        <v>6.5129999999999993E-2</v>
      </c>
      <c r="P48" s="2">
        <v>5.96E-3</v>
      </c>
      <c r="R48" s="9">
        <v>310.10000000000002</v>
      </c>
      <c r="S48" s="9">
        <v>26.8</v>
      </c>
      <c r="T48" s="9">
        <v>251.6</v>
      </c>
      <c r="U48" s="9">
        <v>2.5</v>
      </c>
      <c r="V48" s="9">
        <v>777.3</v>
      </c>
      <c r="W48" s="9">
        <v>209.5</v>
      </c>
      <c r="X48" s="9">
        <v>251.5</v>
      </c>
      <c r="Y48" s="9">
        <v>2.5</v>
      </c>
      <c r="Z48" s="10">
        <f t="shared" si="2"/>
        <v>23.251192368839433</v>
      </c>
      <c r="AA48" s="10">
        <f t="shared" si="3"/>
        <v>208.94276629570749</v>
      </c>
    </row>
    <row r="49" spans="1:27" x14ac:dyDescent="0.45">
      <c r="A49" t="s">
        <v>49</v>
      </c>
      <c r="B49" s="3">
        <v>0.23104896319457824</v>
      </c>
      <c r="C49" s="2">
        <v>0.40134273079779897</v>
      </c>
      <c r="D49" s="2">
        <v>7.4003143194140003E-3</v>
      </c>
      <c r="E49" s="2">
        <v>5.5306117834025101E-2</v>
      </c>
      <c r="F49" s="2">
        <v>4.2648467075498349E-4</v>
      </c>
      <c r="G49" s="3">
        <v>0.41821103336778748</v>
      </c>
      <c r="H49" s="2">
        <v>5.3331670429490399E-2</v>
      </c>
      <c r="I49" s="2">
        <v>9.7886050967359501E-4</v>
      </c>
      <c r="J49" s="2">
        <v>0.40133999999999997</v>
      </c>
      <c r="K49" s="2">
        <v>7.4000000000000003E-3</v>
      </c>
      <c r="L49" s="2">
        <v>5.5309999999999998E-2</v>
      </c>
      <c r="M49" s="2">
        <v>4.2999999999999999E-4</v>
      </c>
      <c r="N49" s="3">
        <v>0.42164361070526318</v>
      </c>
      <c r="O49" s="2">
        <v>5.3330000000000002E-2</v>
      </c>
      <c r="P49" s="2">
        <v>6.4000000000000005E-4</v>
      </c>
      <c r="R49" s="9">
        <v>342.6</v>
      </c>
      <c r="S49" s="9">
        <v>5.4</v>
      </c>
      <c r="T49" s="9">
        <v>347</v>
      </c>
      <c r="U49" s="9">
        <v>2.4</v>
      </c>
      <c r="V49" s="9">
        <v>312.89999999999998</v>
      </c>
      <c r="W49" s="9">
        <v>38.1</v>
      </c>
      <c r="X49" s="9">
        <v>346.9</v>
      </c>
      <c r="Y49" s="9">
        <v>2.4</v>
      </c>
      <c r="Z49" s="10">
        <f t="shared" si="2"/>
        <v>-1.2680115273775105</v>
      </c>
      <c r="AA49" s="10">
        <f t="shared" si="3"/>
        <v>-9.8270893371757992</v>
      </c>
    </row>
    <row r="50" spans="1:27" x14ac:dyDescent="0.45">
      <c r="A50" t="s">
        <v>50</v>
      </c>
      <c r="B50" s="3">
        <v>0.26693738876628087</v>
      </c>
      <c r="C50" s="2">
        <v>0.387431776385254</v>
      </c>
      <c r="D50" s="2">
        <v>7.7701118159353997E-3</v>
      </c>
      <c r="E50" s="2">
        <v>5.3231529707186899E-2</v>
      </c>
      <c r="F50" s="2">
        <v>4.2763836101220552E-4</v>
      </c>
      <c r="G50" s="3">
        <v>0.40056747146354138</v>
      </c>
      <c r="H50" s="2">
        <v>5.3361258414981502E-2</v>
      </c>
      <c r="I50" s="2">
        <v>1.0380963655707801E-3</v>
      </c>
      <c r="J50" s="2">
        <v>0.38743</v>
      </c>
      <c r="K50" s="2">
        <v>7.77E-3</v>
      </c>
      <c r="L50" s="2">
        <v>5.323E-2</v>
      </c>
      <c r="M50" s="2">
        <v>4.2999999999999999E-4</v>
      </c>
      <c r="N50" s="3">
        <v>0.40279513565254682</v>
      </c>
      <c r="O50" s="2">
        <v>5.3359999999999998E-2</v>
      </c>
      <c r="P50" s="2">
        <v>7.1000000000000002E-4</v>
      </c>
      <c r="R50" s="9">
        <v>332.5</v>
      </c>
      <c r="S50" s="9">
        <v>5.7</v>
      </c>
      <c r="T50" s="9">
        <v>334.1</v>
      </c>
      <c r="U50" s="9">
        <v>2.4</v>
      </c>
      <c r="V50" s="9">
        <v>320.8</v>
      </c>
      <c r="W50" s="9">
        <v>41.9</v>
      </c>
      <c r="X50" s="9">
        <v>334.1</v>
      </c>
      <c r="Y50" s="9">
        <v>2.4</v>
      </c>
      <c r="Z50" s="10">
        <f t="shared" si="2"/>
        <v>-0.47889853337325095</v>
      </c>
      <c r="AA50" s="10">
        <f t="shared" si="3"/>
        <v>-3.9808440586650784</v>
      </c>
    </row>
    <row r="51" spans="1:27" x14ac:dyDescent="0.45">
      <c r="A51" t="s">
        <v>51</v>
      </c>
      <c r="B51" s="3">
        <v>0.26264686373354246</v>
      </c>
      <c r="C51" s="2">
        <v>0.41380505460636402</v>
      </c>
      <c r="D51" s="2">
        <v>8.8383840688269003E-3</v>
      </c>
      <c r="E51" s="2">
        <v>5.5099720961142802E-2</v>
      </c>
      <c r="F51" s="2">
        <v>4.5306203091285952E-4</v>
      </c>
      <c r="G51" s="3">
        <v>0.38497381377546352</v>
      </c>
      <c r="H51" s="2">
        <v>5.5251413952461102E-2</v>
      </c>
      <c r="I51" s="2">
        <v>1.156828072774725E-3</v>
      </c>
      <c r="J51" s="2">
        <v>0.41381000000000001</v>
      </c>
      <c r="K51" s="2">
        <v>8.8400000000000006E-3</v>
      </c>
      <c r="L51" s="2">
        <v>5.5100000000000003E-2</v>
      </c>
      <c r="M51" s="2">
        <v>4.4999999999999999E-4</v>
      </c>
      <c r="N51" s="3">
        <v>0.38230469487809082</v>
      </c>
      <c r="O51" s="2">
        <v>5.525E-2</v>
      </c>
      <c r="P51" s="2">
        <v>8.0000000000000004E-4</v>
      </c>
      <c r="R51" s="9">
        <v>351.6</v>
      </c>
      <c r="S51" s="9">
        <v>6.3</v>
      </c>
      <c r="T51" s="9">
        <v>345.8</v>
      </c>
      <c r="U51" s="9">
        <v>3.1</v>
      </c>
      <c r="V51" s="9">
        <v>390.4</v>
      </c>
      <c r="W51" s="9">
        <v>44.2</v>
      </c>
      <c r="X51" s="9">
        <v>346.1</v>
      </c>
      <c r="Y51" s="9">
        <v>3</v>
      </c>
      <c r="Z51" s="10">
        <f t="shared" si="2"/>
        <v>1.6772700983227251</v>
      </c>
      <c r="AA51" s="10">
        <f t="shared" si="3"/>
        <v>12.897628687102358</v>
      </c>
    </row>
    <row r="52" spans="1:27" x14ac:dyDescent="0.45">
      <c r="A52" t="s">
        <v>52</v>
      </c>
      <c r="B52" s="3">
        <v>0.36474749239972237</v>
      </c>
      <c r="C52" s="2">
        <v>0.40212531264287099</v>
      </c>
      <c r="D52" s="2">
        <v>5.9459013148551003E-3</v>
      </c>
      <c r="E52" s="2">
        <v>5.3432789934937303E-2</v>
      </c>
      <c r="F52" s="2">
        <v>3.7480017953916701E-4</v>
      </c>
      <c r="G52" s="3">
        <v>0.47439014015252734</v>
      </c>
      <c r="H52" s="2">
        <v>5.4882499598884998E-2</v>
      </c>
      <c r="I52" s="2">
        <v>7.6194323886145997E-4</v>
      </c>
      <c r="J52" s="2">
        <v>0.40212999999999999</v>
      </c>
      <c r="K52" s="2">
        <v>5.9500000000000004E-3</v>
      </c>
      <c r="L52" s="2">
        <v>5.3429999999999998E-2</v>
      </c>
      <c r="M52" s="2">
        <v>3.6999999999999999E-4</v>
      </c>
      <c r="N52" s="3">
        <v>0.4680217735606314</v>
      </c>
      <c r="O52" s="2">
        <v>5.4879999999999998E-2</v>
      </c>
      <c r="P52" s="2">
        <v>5.0000000000000001E-4</v>
      </c>
      <c r="R52" s="9">
        <v>343.2</v>
      </c>
      <c r="S52" s="9">
        <v>4.3</v>
      </c>
      <c r="T52" s="9">
        <v>335.4</v>
      </c>
      <c r="U52" s="9">
        <v>2.4</v>
      </c>
      <c r="V52" s="9">
        <v>396.4</v>
      </c>
      <c r="W52" s="9">
        <v>29.5</v>
      </c>
      <c r="X52" s="9">
        <v>335.9</v>
      </c>
      <c r="Y52" s="9">
        <v>2.4</v>
      </c>
      <c r="Z52" s="10">
        <f t="shared" si="2"/>
        <v>2.3255813953488413</v>
      </c>
      <c r="AA52" s="10">
        <f t="shared" si="3"/>
        <v>18.187239117471687</v>
      </c>
    </row>
    <row r="53" spans="1:27" x14ac:dyDescent="0.45">
      <c r="A53" t="s">
        <v>53</v>
      </c>
      <c r="B53" s="3">
        <v>0.30584949231111525</v>
      </c>
      <c r="C53" s="2">
        <v>0.39818491508856901</v>
      </c>
      <c r="D53" s="2">
        <v>5.6815709314390001E-3</v>
      </c>
      <c r="E53" s="2">
        <v>5.41735068402232E-2</v>
      </c>
      <c r="F53" s="2">
        <v>3.5840954187575202E-4</v>
      </c>
      <c r="G53" s="3">
        <v>0.46366998514238322</v>
      </c>
      <c r="H53" s="2">
        <v>5.37469452284043E-2</v>
      </c>
      <c r="I53" s="2">
        <v>7.3098635738888496E-4</v>
      </c>
      <c r="J53" s="2">
        <v>0.39817999999999998</v>
      </c>
      <c r="K53" s="2">
        <v>5.6800000000000002E-3</v>
      </c>
      <c r="L53" s="2">
        <v>5.4170000000000003E-2</v>
      </c>
      <c r="M53" s="2">
        <v>3.6000000000000002E-4</v>
      </c>
      <c r="N53" s="3">
        <v>0.46588075620048514</v>
      </c>
      <c r="O53" s="2">
        <v>5.3749999999999999E-2</v>
      </c>
      <c r="P53" s="2">
        <v>4.6999999999999999E-4</v>
      </c>
      <c r="R53" s="9">
        <v>340.3</v>
      </c>
      <c r="S53" s="9">
        <v>4.0999999999999996</v>
      </c>
      <c r="T53" s="9">
        <v>340.3</v>
      </c>
      <c r="U53" s="9">
        <v>2.4</v>
      </c>
      <c r="V53" s="9">
        <v>340.9</v>
      </c>
      <c r="W53" s="9">
        <v>28.6</v>
      </c>
      <c r="X53" s="9">
        <v>340.3</v>
      </c>
      <c r="Y53" s="9">
        <v>2.4</v>
      </c>
      <c r="Z53" s="10">
        <f t="shared" si="2"/>
        <v>0</v>
      </c>
      <c r="AA53" s="10">
        <f t="shared" si="3"/>
        <v>0.17631501616219847</v>
      </c>
    </row>
    <row r="54" spans="1:27" x14ac:dyDescent="0.45">
      <c r="A54" t="s">
        <v>54</v>
      </c>
      <c r="B54" s="3">
        <v>0.30616537237302049</v>
      </c>
      <c r="C54" s="2">
        <v>0.396163304246617</v>
      </c>
      <c r="D54" s="2">
        <v>5.9676225615878497E-3</v>
      </c>
      <c r="E54" s="2">
        <v>5.4781789779482698E-2</v>
      </c>
      <c r="F54" s="2">
        <v>3.9245353626821399E-4</v>
      </c>
      <c r="G54" s="3">
        <v>0.47558147314310489</v>
      </c>
      <c r="H54" s="2">
        <v>5.3070333313027698E-2</v>
      </c>
      <c r="I54" s="2">
        <v>7.7328545323403501E-4</v>
      </c>
      <c r="J54" s="2">
        <v>0.39616000000000001</v>
      </c>
      <c r="K54" s="2">
        <v>5.9699999999999996E-3</v>
      </c>
      <c r="L54" s="2">
        <v>5.4780000000000002E-2</v>
      </c>
      <c r="M54" s="2">
        <v>3.8999999999999999E-4</v>
      </c>
      <c r="N54" s="3">
        <v>0.47243152601268484</v>
      </c>
      <c r="O54" s="2">
        <v>5.3069999999999999E-2</v>
      </c>
      <c r="P54" s="2">
        <v>4.8999999999999998E-4</v>
      </c>
      <c r="R54" s="9">
        <v>338.9</v>
      </c>
      <c r="S54" s="9">
        <v>4.4000000000000004</v>
      </c>
      <c r="T54" s="9">
        <v>343.9</v>
      </c>
      <c r="U54" s="9">
        <v>2.4</v>
      </c>
      <c r="V54" s="9">
        <v>304.5</v>
      </c>
      <c r="W54" s="9">
        <v>30.5</v>
      </c>
      <c r="X54" s="9">
        <v>343.6</v>
      </c>
      <c r="Y54" s="9">
        <v>2.4</v>
      </c>
      <c r="Z54" s="10">
        <f t="shared" si="2"/>
        <v>-1.4539110206455375</v>
      </c>
      <c r="AA54" s="10">
        <f t="shared" si="3"/>
        <v>-11.456818842686822</v>
      </c>
    </row>
    <row r="55" spans="1:27" x14ac:dyDescent="0.45">
      <c r="A55" t="s">
        <v>55</v>
      </c>
      <c r="B55" s="3">
        <v>0.28208975769029199</v>
      </c>
      <c r="C55" s="2">
        <v>0.39936938122542398</v>
      </c>
      <c r="D55" s="2">
        <v>6.0362959438062498E-3</v>
      </c>
      <c r="E55" s="2">
        <v>5.43114357292993E-2</v>
      </c>
      <c r="F55" s="2">
        <v>3.7415340211767348E-4</v>
      </c>
      <c r="G55" s="3">
        <v>0.45578775815269235</v>
      </c>
      <c r="H55" s="2">
        <v>5.3492934416880203E-2</v>
      </c>
      <c r="I55" s="2">
        <v>7.6872508614677E-4</v>
      </c>
      <c r="J55" s="2">
        <v>0.39937</v>
      </c>
      <c r="K55" s="2">
        <v>6.0400000000000002E-3</v>
      </c>
      <c r="L55" s="2">
        <v>5.4309999999999997E-2</v>
      </c>
      <c r="M55" s="2">
        <v>3.6999999999999999E-4</v>
      </c>
      <c r="N55" s="3">
        <v>0.45046434437573851</v>
      </c>
      <c r="O55" s="2">
        <v>5.3490000000000003E-2</v>
      </c>
      <c r="P55" s="2">
        <v>5.1000000000000004E-4</v>
      </c>
      <c r="R55" s="9">
        <v>341.2</v>
      </c>
      <c r="S55" s="9">
        <v>4.4000000000000004</v>
      </c>
      <c r="T55" s="9">
        <v>340.9</v>
      </c>
      <c r="U55" s="9">
        <v>2.4</v>
      </c>
      <c r="V55" s="9">
        <v>343.6</v>
      </c>
      <c r="W55" s="9">
        <v>30.4</v>
      </c>
      <c r="X55" s="9">
        <v>340.9</v>
      </c>
      <c r="Y55" s="9">
        <v>2.4</v>
      </c>
      <c r="Z55" s="10">
        <f t="shared" si="2"/>
        <v>8.8002346729254555E-2</v>
      </c>
      <c r="AA55" s="10">
        <f t="shared" si="3"/>
        <v>0.79202112056322438</v>
      </c>
    </row>
    <row r="56" spans="1:27" x14ac:dyDescent="0.45">
      <c r="B56" s="3"/>
      <c r="G56" s="3"/>
      <c r="J56" s="2"/>
      <c r="K56" s="2"/>
      <c r="L56" s="2"/>
      <c r="M56" s="2"/>
      <c r="N56" s="3"/>
      <c r="O56" s="2"/>
      <c r="P56" s="2"/>
      <c r="Z56" s="10"/>
      <c r="AA56" s="10"/>
    </row>
    <row r="57" spans="1:27" s="1" customFormat="1" x14ac:dyDescent="0.45">
      <c r="A57" s="1" t="s">
        <v>121</v>
      </c>
      <c r="B57" s="3"/>
      <c r="G57" s="3"/>
      <c r="J57" s="4"/>
      <c r="K57" s="4"/>
      <c r="L57" s="4"/>
      <c r="M57" s="4"/>
      <c r="N57" s="5"/>
      <c r="O57" s="4"/>
      <c r="P57" s="4"/>
      <c r="Z57" s="10"/>
      <c r="AA57" s="10"/>
    </row>
    <row r="58" spans="1:27" x14ac:dyDescent="0.45">
      <c r="A58" t="s">
        <v>56</v>
      </c>
      <c r="B58" s="3">
        <v>0.35368825914534785</v>
      </c>
      <c r="C58">
        <v>0.40823247355983999</v>
      </c>
      <c r="D58">
        <v>7.2951737796013499E-3</v>
      </c>
      <c r="E58">
        <v>5.4007343693427801E-2</v>
      </c>
      <c r="F58">
        <v>4.1067085927158251E-4</v>
      </c>
      <c r="G58" s="3">
        <v>0.42551314041972943</v>
      </c>
      <c r="H58">
        <v>5.5136040418673198E-2</v>
      </c>
      <c r="I58">
        <v>9.2287253722496496E-4</v>
      </c>
      <c r="J58" s="2">
        <v>0.40822999999999998</v>
      </c>
      <c r="K58" s="2">
        <v>7.3000000000000001E-3</v>
      </c>
      <c r="L58" s="2">
        <v>5.4010000000000002E-2</v>
      </c>
      <c r="M58" s="2">
        <v>4.0999999999999999E-4</v>
      </c>
      <c r="N58" s="3">
        <v>0.42451372526143044</v>
      </c>
      <c r="O58" s="2">
        <v>5.5140000000000002E-2</v>
      </c>
      <c r="P58" s="2">
        <v>6.4000000000000005E-4</v>
      </c>
      <c r="R58" s="9">
        <v>347.6</v>
      </c>
      <c r="S58" s="9">
        <v>5.3</v>
      </c>
      <c r="T58" s="9">
        <v>339</v>
      </c>
      <c r="U58" s="9">
        <v>2.4</v>
      </c>
      <c r="V58" s="9">
        <v>405.1</v>
      </c>
      <c r="W58" s="9">
        <v>36.299999999999997</v>
      </c>
      <c r="X58" s="9">
        <v>339.2</v>
      </c>
      <c r="Y58" s="9">
        <v>2.4</v>
      </c>
      <c r="Z58" s="10">
        <f t="shared" si="2"/>
        <v>2.5368731563421898</v>
      </c>
      <c r="AA58" s="10">
        <f t="shared" si="3"/>
        <v>19.498525073746322</v>
      </c>
    </row>
    <row r="59" spans="1:27" x14ac:dyDescent="0.45">
      <c r="A59" t="s">
        <v>67</v>
      </c>
      <c r="B59" s="3">
        <v>0.23457612336376146</v>
      </c>
      <c r="C59">
        <v>0.40207572751860998</v>
      </c>
      <c r="D59">
        <v>7.8816441265081496E-3</v>
      </c>
      <c r="E59">
        <v>5.3581814126619498E-2</v>
      </c>
      <c r="F59">
        <v>4.2796642265698049E-4</v>
      </c>
      <c r="G59" s="3">
        <v>0.40745843974886015</v>
      </c>
      <c r="H59">
        <v>5.5278903352385597E-2</v>
      </c>
      <c r="I59">
        <v>1.069018852259375E-3</v>
      </c>
      <c r="J59" s="2">
        <v>0.40207999999999999</v>
      </c>
      <c r="K59" s="2">
        <v>7.8799999999999999E-3</v>
      </c>
      <c r="L59" s="2">
        <v>5.3580000000000003E-2</v>
      </c>
      <c r="M59" s="2">
        <v>4.2999999999999999E-4</v>
      </c>
      <c r="N59" s="3">
        <v>0.40949820279178339</v>
      </c>
      <c r="O59" s="2">
        <v>5.5280000000000003E-2</v>
      </c>
      <c r="P59" s="2">
        <v>7.1000000000000002E-4</v>
      </c>
      <c r="R59" s="9">
        <v>343.2</v>
      </c>
      <c r="S59" s="9">
        <v>5.7</v>
      </c>
      <c r="T59" s="9">
        <v>336.6</v>
      </c>
      <c r="U59" s="9">
        <v>2.4</v>
      </c>
      <c r="V59" s="9">
        <v>388</v>
      </c>
      <c r="W59" s="9">
        <v>40.299999999999997</v>
      </c>
      <c r="X59" s="9">
        <v>336.6</v>
      </c>
      <c r="Y59" s="9">
        <v>2.4</v>
      </c>
      <c r="Z59" s="10">
        <f t="shared" si="2"/>
        <v>1.9607843137254832</v>
      </c>
      <c r="AA59" s="10">
        <f t="shared" si="3"/>
        <v>15.270350564468194</v>
      </c>
    </row>
    <row r="60" spans="1:27" x14ac:dyDescent="0.45">
      <c r="A60" t="s">
        <v>78</v>
      </c>
      <c r="B60" s="3">
        <v>0.19790662680306481</v>
      </c>
      <c r="C60">
        <v>0.39078482158148697</v>
      </c>
      <c r="D60">
        <v>8.9842661891653495E-3</v>
      </c>
      <c r="E60">
        <v>5.4838231892410501E-2</v>
      </c>
      <c r="F60">
        <v>4.7368407703882848E-4</v>
      </c>
      <c r="G60" s="3">
        <v>0.37571663020694529</v>
      </c>
      <c r="H60">
        <v>5.2198680252966097E-2</v>
      </c>
      <c r="I60">
        <v>1.1856812912881E-3</v>
      </c>
      <c r="J60" s="2">
        <v>0.39078000000000002</v>
      </c>
      <c r="K60" s="2">
        <v>8.9800000000000001E-3</v>
      </c>
      <c r="L60" s="2">
        <v>5.484E-2</v>
      </c>
      <c r="M60" s="2">
        <v>4.6999999999999999E-4</v>
      </c>
      <c r="N60" s="3">
        <v>0.37295497409755696</v>
      </c>
      <c r="O60" s="2">
        <v>5.2200000000000003E-2</v>
      </c>
      <c r="P60" s="2">
        <v>8.1999999999999998E-4</v>
      </c>
      <c r="R60" s="9">
        <v>335</v>
      </c>
      <c r="S60" s="9">
        <v>6.6</v>
      </c>
      <c r="T60" s="9">
        <v>343.9</v>
      </c>
      <c r="U60" s="9">
        <v>3.1</v>
      </c>
      <c r="V60" s="9">
        <v>273.10000000000002</v>
      </c>
      <c r="W60" s="9">
        <v>49.1</v>
      </c>
      <c r="X60" s="9">
        <v>343.4</v>
      </c>
      <c r="Y60" s="9">
        <v>3</v>
      </c>
      <c r="Z60" s="10">
        <f t="shared" si="2"/>
        <v>-2.587961616749046</v>
      </c>
      <c r="AA60" s="10">
        <f t="shared" si="3"/>
        <v>-20.587380052340787</v>
      </c>
    </row>
    <row r="61" spans="1:27" x14ac:dyDescent="0.45">
      <c r="A61" t="s">
        <v>89</v>
      </c>
      <c r="B61" s="3">
        <v>0.20130708583825774</v>
      </c>
      <c r="C61">
        <v>0.50692422492374101</v>
      </c>
      <c r="D61">
        <v>1.36060930196108E-2</v>
      </c>
      <c r="E61">
        <v>5.5587481937092099E-2</v>
      </c>
      <c r="F61">
        <v>5.2655878179275499E-4</v>
      </c>
      <c r="G61" s="3">
        <v>0.35292259910425033</v>
      </c>
      <c r="H61">
        <v>6.6780451865013996E-2</v>
      </c>
      <c r="I61">
        <v>1.736452729993835E-3</v>
      </c>
      <c r="J61" s="2">
        <v>0.40400999999999998</v>
      </c>
      <c r="K61" s="2">
        <v>3.6979999999999999E-2</v>
      </c>
      <c r="L61" s="2">
        <v>5.4699999999999999E-2</v>
      </c>
      <c r="M61" s="2">
        <v>5.9999999999999995E-4</v>
      </c>
      <c r="N61" s="3">
        <v>0.11983650434099957</v>
      </c>
      <c r="O61" s="2">
        <v>5.357E-2</v>
      </c>
      <c r="P61" s="2">
        <v>4.4799999999999996E-3</v>
      </c>
      <c r="R61" s="9">
        <v>344.5</v>
      </c>
      <c r="S61" s="9">
        <v>26.8</v>
      </c>
      <c r="T61" s="9">
        <v>343.3</v>
      </c>
      <c r="U61" s="9">
        <v>3.7</v>
      </c>
      <c r="V61" s="9">
        <v>352.9</v>
      </c>
      <c r="W61" s="9">
        <v>205.4</v>
      </c>
      <c r="X61" s="9">
        <v>343.3</v>
      </c>
      <c r="Y61" s="9">
        <v>3.7</v>
      </c>
      <c r="Z61" s="10">
        <f t="shared" si="2"/>
        <v>0.34954849985435743</v>
      </c>
      <c r="AA61" s="10">
        <f t="shared" si="3"/>
        <v>2.7963879988348372</v>
      </c>
    </row>
    <row r="62" spans="1:27" x14ac:dyDescent="0.45">
      <c r="A62" t="s">
        <v>100</v>
      </c>
      <c r="B62" s="3">
        <v>0.35346995221128241</v>
      </c>
      <c r="C62">
        <v>0.38979486996968499</v>
      </c>
      <c r="D62">
        <v>5.6767514550446502E-3</v>
      </c>
      <c r="E62">
        <v>5.3289244593355198E-2</v>
      </c>
      <c r="F62">
        <v>3.4634913345562548E-4</v>
      </c>
      <c r="G62" s="3">
        <v>0.4462834489160114</v>
      </c>
      <c r="H62">
        <v>5.3313088196339897E-2</v>
      </c>
      <c r="I62">
        <v>7.2586952972184503E-4</v>
      </c>
      <c r="J62" s="2">
        <v>0.38979000000000003</v>
      </c>
      <c r="K62" s="2">
        <v>5.6800000000000002E-3</v>
      </c>
      <c r="L62" s="2">
        <v>5.3289999999999997E-2</v>
      </c>
      <c r="M62" s="2">
        <v>3.5E-4</v>
      </c>
      <c r="N62" s="3">
        <v>0.45071777068868463</v>
      </c>
      <c r="O62" s="2">
        <v>5.3310000000000003E-2</v>
      </c>
      <c r="P62" s="2">
        <v>4.8999999999999998E-4</v>
      </c>
      <c r="R62" s="9">
        <v>334.2</v>
      </c>
      <c r="S62" s="9">
        <v>4.2</v>
      </c>
      <c r="T62" s="9">
        <v>334.7</v>
      </c>
      <c r="U62" s="9">
        <v>2.4</v>
      </c>
      <c r="V62" s="9">
        <v>330.6</v>
      </c>
      <c r="W62" s="9">
        <v>29.7</v>
      </c>
      <c r="X62" s="9">
        <v>334.7</v>
      </c>
      <c r="Y62" s="9">
        <v>2.4</v>
      </c>
      <c r="Z62" s="10">
        <f t="shared" si="2"/>
        <v>-0.14938751120406879</v>
      </c>
      <c r="AA62" s="10">
        <f t="shared" si="3"/>
        <v>-1.2249775918733108</v>
      </c>
    </row>
    <row r="63" spans="1:27" x14ac:dyDescent="0.45">
      <c r="A63" t="s">
        <v>102</v>
      </c>
      <c r="B63" s="3">
        <v>0.31629324681755927</v>
      </c>
      <c r="C63">
        <v>0.388883377648302</v>
      </c>
      <c r="D63">
        <v>6.7698819317029996E-3</v>
      </c>
      <c r="E63">
        <v>5.2977560236674499E-2</v>
      </c>
      <c r="F63">
        <v>4.2384319823426448E-4</v>
      </c>
      <c r="G63" s="3">
        <v>0.45956987175824782</v>
      </c>
      <c r="H63">
        <v>5.3299150122068199E-2</v>
      </c>
      <c r="I63">
        <v>8.6658154136110997E-4</v>
      </c>
      <c r="J63" s="2">
        <v>0.38888</v>
      </c>
      <c r="K63" s="2">
        <v>6.77E-3</v>
      </c>
      <c r="L63" s="2">
        <v>5.2979999999999999E-2</v>
      </c>
      <c r="M63" s="2">
        <v>4.2000000000000002E-4</v>
      </c>
      <c r="N63" s="3">
        <v>0.45536985334339264</v>
      </c>
      <c r="O63" s="2">
        <v>5.33E-2</v>
      </c>
      <c r="P63" s="2">
        <v>5.8E-4</v>
      </c>
      <c r="R63" s="9">
        <v>333.6</v>
      </c>
      <c r="S63" s="9">
        <v>5</v>
      </c>
      <c r="T63" s="9">
        <v>332.9</v>
      </c>
      <c r="U63" s="9">
        <v>2.4</v>
      </c>
      <c r="V63" s="9">
        <v>338.1</v>
      </c>
      <c r="W63" s="9">
        <v>35.200000000000003</v>
      </c>
      <c r="X63" s="9">
        <v>332.9</v>
      </c>
      <c r="Y63" s="9">
        <v>2.4</v>
      </c>
      <c r="Z63" s="10">
        <f t="shared" si="2"/>
        <v>0.21027335536198954</v>
      </c>
      <c r="AA63" s="10">
        <f t="shared" si="3"/>
        <v>1.5620306398318018</v>
      </c>
    </row>
    <row r="64" spans="1:27" x14ac:dyDescent="0.45">
      <c r="A64" t="s">
        <v>103</v>
      </c>
      <c r="B64" s="3">
        <v>0.28944934012027773</v>
      </c>
      <c r="C64">
        <v>0.402949485331066</v>
      </c>
      <c r="D64">
        <v>5.2624456890721502E-3</v>
      </c>
      <c r="E64">
        <v>5.3926598935716698E-2</v>
      </c>
      <c r="F64">
        <v>3.4837886606931299E-4</v>
      </c>
      <c r="G64" s="3">
        <v>0.49466564473944308</v>
      </c>
      <c r="H64">
        <v>5.47574044646656E-2</v>
      </c>
      <c r="I64">
        <v>6.7617331932349502E-4</v>
      </c>
      <c r="J64" s="2">
        <v>0.40294999999999997</v>
      </c>
      <c r="K64" s="2">
        <v>5.2599999999999999E-3</v>
      </c>
      <c r="L64" s="2">
        <v>5.3929999999999999E-2</v>
      </c>
      <c r="M64" s="2">
        <v>3.5E-4</v>
      </c>
      <c r="N64" s="3">
        <v>0.49716785383672252</v>
      </c>
      <c r="O64" s="2">
        <v>5.4760000000000003E-2</v>
      </c>
      <c r="P64" s="2">
        <v>4.2000000000000002E-4</v>
      </c>
      <c r="R64" s="9">
        <v>343.8</v>
      </c>
      <c r="S64" s="9">
        <v>3.8</v>
      </c>
      <c r="T64" s="9">
        <v>338.4</v>
      </c>
      <c r="U64" s="9">
        <v>2.4</v>
      </c>
      <c r="V64" s="9">
        <v>380.5</v>
      </c>
      <c r="W64" s="9">
        <v>25.7</v>
      </c>
      <c r="X64" s="9">
        <v>339</v>
      </c>
      <c r="Y64" s="9">
        <v>2.4</v>
      </c>
      <c r="Z64" s="10">
        <f t="shared" si="2"/>
        <v>1.5957446808510634</v>
      </c>
      <c r="AA64" s="10">
        <f t="shared" si="3"/>
        <v>12.440898345153673</v>
      </c>
    </row>
    <row r="65" spans="1:27" x14ac:dyDescent="0.45">
      <c r="A65" t="s">
        <v>104</v>
      </c>
      <c r="B65" s="3">
        <v>0.23262869058268335</v>
      </c>
      <c r="C65">
        <v>0.39933842962397997</v>
      </c>
      <c r="D65">
        <v>7.0286305089144498E-3</v>
      </c>
      <c r="E65">
        <v>5.4059456862405798E-2</v>
      </c>
      <c r="F65">
        <v>4.0453480542243752E-4</v>
      </c>
      <c r="G65" s="3">
        <v>0.42516216304640025</v>
      </c>
      <c r="H65">
        <v>5.3943202564915298E-2</v>
      </c>
      <c r="I65">
        <v>9.0686944249181005E-4</v>
      </c>
      <c r="J65" s="2">
        <v>0.39933999999999997</v>
      </c>
      <c r="K65" s="2">
        <v>7.0299999999999998E-3</v>
      </c>
      <c r="L65" s="2">
        <v>5.4059999999999997E-2</v>
      </c>
      <c r="M65" s="2">
        <v>4.0000000000000002E-4</v>
      </c>
      <c r="N65" s="3">
        <v>0.42031166045419216</v>
      </c>
      <c r="O65" s="2">
        <v>5.3940000000000002E-2</v>
      </c>
      <c r="P65" s="2">
        <v>6.2E-4</v>
      </c>
      <c r="R65" s="9">
        <v>341.1</v>
      </c>
      <c r="S65" s="9">
        <v>5.0999999999999996</v>
      </c>
      <c r="T65" s="9">
        <v>339.6</v>
      </c>
      <c r="U65" s="9">
        <v>2.4</v>
      </c>
      <c r="V65" s="9">
        <v>351.3</v>
      </c>
      <c r="W65" s="9">
        <v>36</v>
      </c>
      <c r="X65" s="9">
        <v>339.7</v>
      </c>
      <c r="Y65" s="9">
        <v>2.4</v>
      </c>
      <c r="Z65" s="10">
        <f t="shared" si="2"/>
        <v>0.44169611307420809</v>
      </c>
      <c r="AA65" s="10">
        <f t="shared" si="3"/>
        <v>3.4452296819788009</v>
      </c>
    </row>
    <row r="66" spans="1:27" x14ac:dyDescent="0.45">
      <c r="A66" t="s">
        <v>105</v>
      </c>
      <c r="B66" s="3">
        <v>0.20620112194493295</v>
      </c>
      <c r="C66">
        <v>0.48107425756653099</v>
      </c>
      <c r="D66">
        <v>1.18802900207329E-2</v>
      </c>
      <c r="E66">
        <v>5.5856686310508101E-2</v>
      </c>
      <c r="F66">
        <v>5.8314059535942496E-4</v>
      </c>
      <c r="G66" s="3">
        <v>0.4227495790090563</v>
      </c>
      <c r="H66">
        <v>6.3507546069503304E-2</v>
      </c>
      <c r="I66">
        <v>1.58228377582654E-3</v>
      </c>
      <c r="J66" s="2">
        <v>0.48107</v>
      </c>
      <c r="K66" s="2">
        <v>1.188E-2</v>
      </c>
      <c r="L66" s="2">
        <v>5.586E-2</v>
      </c>
      <c r="M66" s="2">
        <v>5.8E-4</v>
      </c>
      <c r="N66" s="3">
        <v>0.42045439476517177</v>
      </c>
      <c r="O66" s="2">
        <v>6.3509999999999997E-2</v>
      </c>
      <c r="P66" s="2">
        <v>1.0200000000000001E-3</v>
      </c>
      <c r="R66" s="9">
        <v>398.8</v>
      </c>
      <c r="S66" s="9">
        <v>8.1999999999999993</v>
      </c>
      <c r="T66" s="9">
        <v>350.6</v>
      </c>
      <c r="U66" s="9">
        <v>3.7</v>
      </c>
      <c r="V66" s="9">
        <v>688.5</v>
      </c>
      <c r="W66" s="9">
        <v>47.9</v>
      </c>
      <c r="X66" s="9">
        <v>350.9</v>
      </c>
      <c r="Y66" s="9">
        <v>3.7</v>
      </c>
      <c r="Z66" s="10">
        <f t="shared" si="2"/>
        <v>13.747860810039935</v>
      </c>
      <c r="AA66" s="10">
        <f t="shared" si="3"/>
        <v>96.377638334284072</v>
      </c>
    </row>
    <row r="67" spans="1:27" x14ac:dyDescent="0.45">
      <c r="A67" t="s">
        <v>57</v>
      </c>
      <c r="B67" s="3">
        <v>0.28713935145902386</v>
      </c>
      <c r="C67">
        <v>0.42516040056901999</v>
      </c>
      <c r="D67">
        <v>6.6364894641035496E-3</v>
      </c>
      <c r="E67">
        <v>5.4663263393562998E-2</v>
      </c>
      <c r="F67">
        <v>3.9132007086579897E-4</v>
      </c>
      <c r="G67" s="3">
        <v>0.45861786297757573</v>
      </c>
      <c r="H67">
        <v>5.6884144745311498E-2</v>
      </c>
      <c r="I67">
        <v>8.8030082062232496E-4</v>
      </c>
      <c r="J67" s="2">
        <v>0.42515999999999998</v>
      </c>
      <c r="K67" s="2">
        <v>6.6400000000000001E-3</v>
      </c>
      <c r="L67" s="2">
        <v>5.466E-2</v>
      </c>
      <c r="M67" s="2">
        <v>3.8999999999999999E-4</v>
      </c>
      <c r="N67" s="3">
        <v>0.45685596392154787</v>
      </c>
      <c r="O67" s="2">
        <v>5.688E-2</v>
      </c>
      <c r="P67" s="2">
        <v>5.5000000000000003E-4</v>
      </c>
      <c r="R67" s="9">
        <v>359.8</v>
      </c>
      <c r="S67" s="9">
        <v>4.7</v>
      </c>
      <c r="T67" s="9">
        <v>343.3</v>
      </c>
      <c r="U67" s="9">
        <v>2.4</v>
      </c>
      <c r="V67" s="9">
        <v>467.3</v>
      </c>
      <c r="W67" s="9">
        <v>30.5</v>
      </c>
      <c r="X67" s="9">
        <v>343.9</v>
      </c>
      <c r="Y67" s="9">
        <v>2.4</v>
      </c>
      <c r="Z67" s="10">
        <f t="shared" si="2"/>
        <v>4.8062918729973703</v>
      </c>
      <c r="AA67" s="10">
        <f t="shared" si="3"/>
        <v>36.120011651616664</v>
      </c>
    </row>
    <row r="68" spans="1:27" x14ac:dyDescent="0.45">
      <c r="A68" t="s">
        <v>58</v>
      </c>
      <c r="B68" s="3">
        <v>0.21054808387660681</v>
      </c>
      <c r="C68">
        <v>0.39405437194378901</v>
      </c>
      <c r="D68">
        <v>7.4639465156959E-3</v>
      </c>
      <c r="E68">
        <v>5.4755145168717802E-2</v>
      </c>
      <c r="F68">
        <v>4.4058454176827298E-4</v>
      </c>
      <c r="G68" s="3">
        <v>0.42480728160490794</v>
      </c>
      <c r="H68">
        <v>5.28828403279058E-2</v>
      </c>
      <c r="I68">
        <v>1.0078788318379701E-3</v>
      </c>
      <c r="J68" s="2">
        <v>0.39405000000000001</v>
      </c>
      <c r="K68" s="2">
        <v>7.4599999999999996E-3</v>
      </c>
      <c r="L68" s="2">
        <v>5.4760000000000003E-2</v>
      </c>
      <c r="M68" s="2">
        <v>4.4000000000000002E-4</v>
      </c>
      <c r="N68" s="3">
        <v>0.4244257662488225</v>
      </c>
      <c r="O68" s="2">
        <v>5.2880000000000003E-2</v>
      </c>
      <c r="P68" s="2">
        <v>6.4999999999999997E-4</v>
      </c>
      <c r="R68" s="9">
        <v>337.4</v>
      </c>
      <c r="S68" s="9">
        <v>5.5</v>
      </c>
      <c r="T68" s="9">
        <v>343.9</v>
      </c>
      <c r="U68" s="9">
        <v>2.4</v>
      </c>
      <c r="V68" s="9">
        <v>292.39999999999998</v>
      </c>
      <c r="W68" s="9">
        <v>39.5</v>
      </c>
      <c r="X68" s="9">
        <v>343.8</v>
      </c>
      <c r="Y68" s="9">
        <v>2.4</v>
      </c>
      <c r="Z68" s="10">
        <f t="shared" si="2"/>
        <v>-1.890084326839192</v>
      </c>
      <c r="AA68" s="10">
        <f t="shared" si="3"/>
        <v>-14.975283512649028</v>
      </c>
    </row>
    <row r="69" spans="1:27" x14ac:dyDescent="0.45">
      <c r="A69" t="s">
        <v>59</v>
      </c>
      <c r="B69" s="3">
        <v>0.25839387369209399</v>
      </c>
      <c r="C69">
        <v>0.39335550046101297</v>
      </c>
      <c r="D69">
        <v>6.4725595387785002E-3</v>
      </c>
      <c r="E69">
        <v>5.3756489727655198E-2</v>
      </c>
      <c r="F69">
        <v>3.7454000032882348E-4</v>
      </c>
      <c r="G69" s="3">
        <v>0.42342498245809568</v>
      </c>
      <c r="H69">
        <v>5.3374753289085301E-2</v>
      </c>
      <c r="I69">
        <v>8.5255703727405005E-4</v>
      </c>
      <c r="J69" s="2">
        <v>0.39335999999999999</v>
      </c>
      <c r="K69" s="2">
        <v>6.4700000000000001E-3</v>
      </c>
      <c r="L69" s="2">
        <v>5.3760000000000002E-2</v>
      </c>
      <c r="M69" s="2">
        <v>3.6999999999999999E-4</v>
      </c>
      <c r="N69" s="3">
        <v>0.41843536100684475</v>
      </c>
      <c r="O69" s="2">
        <v>5.3370000000000001E-2</v>
      </c>
      <c r="P69" s="2">
        <v>5.6999999999999998E-4</v>
      </c>
      <c r="R69" s="9">
        <v>336.9</v>
      </c>
      <c r="S69" s="9">
        <v>4.7</v>
      </c>
      <c r="T69" s="9">
        <v>337.8</v>
      </c>
      <c r="U69" s="9">
        <v>2.4</v>
      </c>
      <c r="V69" s="9">
        <v>330.2</v>
      </c>
      <c r="W69" s="9">
        <v>34</v>
      </c>
      <c r="X69" s="9">
        <v>337.8</v>
      </c>
      <c r="Y69" s="9">
        <v>2.4</v>
      </c>
      <c r="Z69" s="10">
        <f t="shared" si="2"/>
        <v>-0.26642984014210169</v>
      </c>
      <c r="AA69" s="10">
        <f t="shared" si="3"/>
        <v>-2.2498519834221464</v>
      </c>
    </row>
    <row r="70" spans="1:27" x14ac:dyDescent="0.45">
      <c r="A70" t="s">
        <v>60</v>
      </c>
      <c r="B70" s="3">
        <v>0.29738922546088087</v>
      </c>
      <c r="C70">
        <v>0.401954521027725</v>
      </c>
      <c r="D70">
        <v>5.5014553879732002E-3</v>
      </c>
      <c r="E70">
        <v>5.4700515339501397E-2</v>
      </c>
      <c r="F70">
        <v>3.5473300535781552E-4</v>
      </c>
      <c r="G70" s="3">
        <v>0.47381576066819886</v>
      </c>
      <c r="H70">
        <v>5.3383419858475903E-2</v>
      </c>
      <c r="I70">
        <v>6.8178866595877501E-4</v>
      </c>
      <c r="J70" s="2">
        <v>0.40194999999999997</v>
      </c>
      <c r="K70" s="2">
        <v>5.4999999999999997E-3</v>
      </c>
      <c r="L70" s="2">
        <v>5.4699999999999999E-2</v>
      </c>
      <c r="M70" s="2">
        <v>3.5E-4</v>
      </c>
      <c r="N70" s="3">
        <v>0.46761675253448565</v>
      </c>
      <c r="O70" s="2">
        <v>5.3379999999999997E-2</v>
      </c>
      <c r="P70" s="2">
        <v>4.4999999999999999E-4</v>
      </c>
      <c r="R70" s="9">
        <v>343.1</v>
      </c>
      <c r="S70" s="9">
        <v>4</v>
      </c>
      <c r="T70" s="9">
        <v>343.3</v>
      </c>
      <c r="U70" s="9">
        <v>2.4</v>
      </c>
      <c r="V70" s="9">
        <v>341.6</v>
      </c>
      <c r="W70" s="9">
        <v>27.4</v>
      </c>
      <c r="X70" s="9">
        <v>343.3</v>
      </c>
      <c r="Y70" s="9">
        <v>2.4</v>
      </c>
      <c r="Z70" s="10">
        <f t="shared" si="2"/>
        <v>-5.8258083309059572E-2</v>
      </c>
      <c r="AA70" s="10">
        <f t="shared" si="3"/>
        <v>-0.49519370812699526</v>
      </c>
    </row>
    <row r="71" spans="1:27" x14ac:dyDescent="0.45">
      <c r="A71" t="s">
        <v>61</v>
      </c>
      <c r="B71" s="3">
        <v>0.27345285522005608</v>
      </c>
      <c r="C71">
        <v>0.39862458028223602</v>
      </c>
      <c r="D71">
        <v>7.3341751096729002E-3</v>
      </c>
      <c r="E71">
        <v>5.4156092991513499E-2</v>
      </c>
      <c r="F71">
        <v>3.799940879389115E-4</v>
      </c>
      <c r="G71" s="3">
        <v>0.38136630108867214</v>
      </c>
      <c r="H71">
        <v>5.3753891595383699E-2</v>
      </c>
      <c r="I71">
        <v>9.7720602165759997E-4</v>
      </c>
      <c r="J71" s="2">
        <v>0.39861999999999997</v>
      </c>
      <c r="K71" s="2">
        <v>7.3299999999999997E-3</v>
      </c>
      <c r="L71" s="2">
        <v>5.416E-2</v>
      </c>
      <c r="M71" s="2">
        <v>3.8000000000000002E-4</v>
      </c>
      <c r="N71" s="3">
        <v>0.38155754965833133</v>
      </c>
      <c r="O71" s="2">
        <v>5.3749999999999999E-2</v>
      </c>
      <c r="P71" s="2">
        <v>6.7000000000000002E-4</v>
      </c>
      <c r="R71" s="9">
        <v>340.6</v>
      </c>
      <c r="S71" s="9">
        <v>5.3</v>
      </c>
      <c r="T71" s="9">
        <v>340.3</v>
      </c>
      <c r="U71" s="9">
        <v>2.4</v>
      </c>
      <c r="V71" s="9">
        <v>343.2</v>
      </c>
      <c r="W71" s="9">
        <v>38.4</v>
      </c>
      <c r="X71" s="9">
        <v>340.3</v>
      </c>
      <c r="Y71" s="9">
        <v>2.4</v>
      </c>
      <c r="Z71" s="10">
        <f t="shared" si="2"/>
        <v>8.8157508081110336E-2</v>
      </c>
      <c r="AA71" s="10">
        <f t="shared" si="3"/>
        <v>0.85218924478400737</v>
      </c>
    </row>
    <row r="72" spans="1:27" x14ac:dyDescent="0.45">
      <c r="A72" t="s">
        <v>62</v>
      </c>
      <c r="B72" s="3">
        <v>0.22999258895550204</v>
      </c>
      <c r="C72">
        <v>0.40187648276210802</v>
      </c>
      <c r="D72">
        <v>7.5091673207835002E-3</v>
      </c>
      <c r="E72">
        <v>5.4407490693697998E-2</v>
      </c>
      <c r="F72">
        <v>4.01554361394678E-4</v>
      </c>
      <c r="G72" s="3">
        <v>0.3949903285996742</v>
      </c>
      <c r="H72">
        <v>5.3395921865079202E-2</v>
      </c>
      <c r="I72">
        <v>9.4300033453158499E-4</v>
      </c>
      <c r="J72" s="2">
        <v>0.40188000000000001</v>
      </c>
      <c r="K72" s="2">
        <v>7.5100000000000002E-3</v>
      </c>
      <c r="L72" s="2">
        <v>5.441E-2</v>
      </c>
      <c r="M72" s="2">
        <v>4.0000000000000002E-4</v>
      </c>
      <c r="N72" s="3">
        <v>0.39340304944139909</v>
      </c>
      <c r="O72" s="2">
        <v>5.3400000000000003E-2</v>
      </c>
      <c r="P72" s="2">
        <v>6.7000000000000002E-4</v>
      </c>
      <c r="R72" s="9">
        <v>343</v>
      </c>
      <c r="S72" s="9">
        <v>5.4</v>
      </c>
      <c r="T72" s="9">
        <v>341.5</v>
      </c>
      <c r="U72" s="9">
        <v>2.4</v>
      </c>
      <c r="V72" s="9">
        <v>353.5</v>
      </c>
      <c r="W72" s="9">
        <v>38.799999999999997</v>
      </c>
      <c r="X72" s="9">
        <v>341.5</v>
      </c>
      <c r="Y72" s="9">
        <v>2.4</v>
      </c>
      <c r="Z72" s="10">
        <f t="shared" si="2"/>
        <v>0.43923865300146137</v>
      </c>
      <c r="AA72" s="10">
        <f t="shared" si="3"/>
        <v>3.5139092240117131</v>
      </c>
    </row>
    <row r="73" spans="1:27" x14ac:dyDescent="0.45">
      <c r="A73" t="s">
        <v>63</v>
      </c>
      <c r="B73" s="3">
        <v>0.25064152869618789</v>
      </c>
      <c r="C73">
        <v>0.40879848754887999</v>
      </c>
      <c r="D73">
        <v>1.3131291810295501E-2</v>
      </c>
      <c r="E73">
        <v>5.3993127110132502E-2</v>
      </c>
      <c r="F73">
        <v>6.1970007749933501E-4</v>
      </c>
      <c r="G73" s="3">
        <v>0.35730977471303732</v>
      </c>
      <c r="H73">
        <v>5.5500430066795801E-2</v>
      </c>
      <c r="I73">
        <v>1.838901581093395E-3</v>
      </c>
      <c r="J73" s="2">
        <v>0.4088</v>
      </c>
      <c r="K73" s="2">
        <v>1.3129999999999999E-2</v>
      </c>
      <c r="L73" s="2">
        <v>5.3990000000000003E-2</v>
      </c>
      <c r="M73" s="2">
        <v>6.2E-4</v>
      </c>
      <c r="N73" s="3">
        <v>0.35753990718147999</v>
      </c>
      <c r="O73" s="2">
        <v>5.5500000000000001E-2</v>
      </c>
      <c r="P73" s="2">
        <v>1.24E-3</v>
      </c>
      <c r="R73" s="9">
        <v>348</v>
      </c>
      <c r="S73" s="9">
        <v>9.4</v>
      </c>
      <c r="T73" s="9">
        <v>339</v>
      </c>
      <c r="U73" s="9">
        <v>3.7</v>
      </c>
      <c r="V73" s="9">
        <v>408.4</v>
      </c>
      <c r="W73" s="9">
        <v>66.900000000000006</v>
      </c>
      <c r="X73" s="9">
        <v>339.1</v>
      </c>
      <c r="Y73" s="9">
        <v>3.7</v>
      </c>
      <c r="Z73" s="10">
        <f t="shared" si="2"/>
        <v>2.6548672566371723</v>
      </c>
      <c r="AA73" s="10">
        <f t="shared" si="3"/>
        <v>20.471976401179926</v>
      </c>
    </row>
    <row r="74" spans="1:27" x14ac:dyDescent="0.45">
      <c r="A74" t="s">
        <v>64</v>
      </c>
      <c r="B74" s="3">
        <v>0.30130796107862678</v>
      </c>
      <c r="C74">
        <v>0.40366313735113601</v>
      </c>
      <c r="D74">
        <v>6.4217772426328999E-3</v>
      </c>
      <c r="E74">
        <v>5.3932893454332997E-2</v>
      </c>
      <c r="F74">
        <v>3.7256226743741353E-4</v>
      </c>
      <c r="G74" s="3">
        <v>0.43421917930070258</v>
      </c>
      <c r="H74">
        <v>5.44976589364152E-2</v>
      </c>
      <c r="I74">
        <v>8.5422271367775E-4</v>
      </c>
      <c r="J74" s="2">
        <v>0.40366000000000002</v>
      </c>
      <c r="K74" s="2">
        <v>6.4200000000000004E-3</v>
      </c>
      <c r="L74" s="2">
        <v>5.3929999999999999E-2</v>
      </c>
      <c r="M74" s="2">
        <v>3.6999999999999999E-4</v>
      </c>
      <c r="N74" s="3">
        <v>0.43137203932870172</v>
      </c>
      <c r="O74" s="2">
        <v>5.45E-2</v>
      </c>
      <c r="P74" s="2">
        <v>5.5000000000000003E-4</v>
      </c>
      <c r="R74" s="9">
        <v>344.3</v>
      </c>
      <c r="S74" s="9">
        <v>4.5999999999999996</v>
      </c>
      <c r="T74" s="9">
        <v>338.4</v>
      </c>
      <c r="U74" s="9">
        <v>2.4</v>
      </c>
      <c r="V74" s="9">
        <v>384.4</v>
      </c>
      <c r="W74" s="9">
        <v>32.200000000000003</v>
      </c>
      <c r="X74" s="9">
        <v>338.8</v>
      </c>
      <c r="Y74" s="9">
        <v>2.4</v>
      </c>
      <c r="Z74" s="10">
        <f t="shared" si="2"/>
        <v>1.7434988179669153</v>
      </c>
      <c r="AA74" s="10">
        <f t="shared" si="3"/>
        <v>13.593380614657203</v>
      </c>
    </row>
    <row r="75" spans="1:27" x14ac:dyDescent="0.45">
      <c r="A75" t="s">
        <v>65</v>
      </c>
      <c r="B75" s="3">
        <v>0.43763971663332779</v>
      </c>
      <c r="C75">
        <v>0.39992520771222101</v>
      </c>
      <c r="D75">
        <v>5.3781515155152003E-3</v>
      </c>
      <c r="E75">
        <v>5.0763336698424102E-2</v>
      </c>
      <c r="F75">
        <v>3.3271010555239148E-4</v>
      </c>
      <c r="G75" s="3">
        <v>0.48737312477504413</v>
      </c>
      <c r="H75">
        <v>5.6557393828905803E-2</v>
      </c>
      <c r="I75">
        <v>6.3287696986050505E-4</v>
      </c>
      <c r="J75" s="2">
        <v>0.39993000000000001</v>
      </c>
      <c r="K75" s="2">
        <v>5.3800000000000002E-3</v>
      </c>
      <c r="L75" s="2">
        <v>5.076E-2</v>
      </c>
      <c r="M75" s="2">
        <v>3.3E-4</v>
      </c>
      <c r="N75" s="3">
        <v>0.48327467109599509</v>
      </c>
      <c r="O75" s="2">
        <v>5.6559999999999999E-2</v>
      </c>
      <c r="P75" s="2">
        <v>4.6000000000000001E-4</v>
      </c>
      <c r="R75" s="9">
        <v>341.6</v>
      </c>
      <c r="S75" s="9">
        <v>3.9</v>
      </c>
      <c r="T75" s="9">
        <v>319.39999999999998</v>
      </c>
      <c r="U75" s="9">
        <v>1.8</v>
      </c>
      <c r="V75" s="9">
        <v>495.1</v>
      </c>
      <c r="W75" s="9">
        <v>26.1</v>
      </c>
      <c r="X75" s="9">
        <v>319.2</v>
      </c>
      <c r="Y75" s="9">
        <v>1.8</v>
      </c>
      <c r="Z75" s="10">
        <f t="shared" si="2"/>
        <v>6.9505322479649578</v>
      </c>
      <c r="AA75" s="10">
        <f t="shared" si="3"/>
        <v>55.009392611145927</v>
      </c>
    </row>
    <row r="76" spans="1:27" x14ac:dyDescent="0.45">
      <c r="A76" t="s">
        <v>66</v>
      </c>
      <c r="B76" s="3">
        <v>0.25834765082981254</v>
      </c>
      <c r="C76">
        <v>0.385898839393508</v>
      </c>
      <c r="D76">
        <v>7.4722558436511001E-3</v>
      </c>
      <c r="E76">
        <v>5.34371444684269E-2</v>
      </c>
      <c r="F76">
        <v>3.7614354424517048E-4</v>
      </c>
      <c r="G76" s="3">
        <v>0.36352318006852752</v>
      </c>
      <c r="H76">
        <v>5.2384199422440603E-2</v>
      </c>
      <c r="I76">
        <v>9.8977110449291494E-4</v>
      </c>
      <c r="J76" s="2">
        <v>0.38590000000000002</v>
      </c>
      <c r="K76" s="2">
        <v>7.4700000000000001E-3</v>
      </c>
      <c r="L76" s="2">
        <v>5.3440000000000001E-2</v>
      </c>
      <c r="M76" s="2">
        <v>3.8000000000000002E-4</v>
      </c>
      <c r="N76" s="3">
        <v>0.36734262398896989</v>
      </c>
      <c r="O76" s="2">
        <v>5.2380000000000003E-2</v>
      </c>
      <c r="P76" s="2">
        <v>6.9999999999999999E-4</v>
      </c>
      <c r="R76" s="9">
        <v>331.4</v>
      </c>
      <c r="S76" s="9">
        <v>5.5</v>
      </c>
      <c r="T76" s="9">
        <v>335.4</v>
      </c>
      <c r="U76" s="9">
        <v>2.4</v>
      </c>
      <c r="V76" s="9">
        <v>303.39999999999998</v>
      </c>
      <c r="W76" s="9">
        <v>41.2</v>
      </c>
      <c r="X76" s="9">
        <v>335.2</v>
      </c>
      <c r="Y76" s="9">
        <v>2.4</v>
      </c>
      <c r="Z76" s="10">
        <f t="shared" si="2"/>
        <v>-1.1926058437686349</v>
      </c>
      <c r="AA76" s="10">
        <f t="shared" si="3"/>
        <v>-9.540846750149079</v>
      </c>
    </row>
    <row r="77" spans="1:27" x14ac:dyDescent="0.45">
      <c r="A77" t="s">
        <v>68</v>
      </c>
      <c r="B77" s="3">
        <v>0.26656211936081087</v>
      </c>
      <c r="C77">
        <v>0.49104128725136797</v>
      </c>
      <c r="D77">
        <v>1.234934027209845E-2</v>
      </c>
      <c r="E77">
        <v>5.4144001244734903E-2</v>
      </c>
      <c r="F77">
        <v>5.2696391507681497E-4</v>
      </c>
      <c r="G77" s="3">
        <v>0.38699449063675601</v>
      </c>
      <c r="H77">
        <v>6.6941385087138899E-2</v>
      </c>
      <c r="I77">
        <v>1.7120817912713051E-3</v>
      </c>
      <c r="J77" s="2">
        <v>0.49103999999999998</v>
      </c>
      <c r="K77" s="2">
        <v>1.235E-2</v>
      </c>
      <c r="L77" s="2">
        <v>5.4140000000000001E-2</v>
      </c>
      <c r="M77" s="2">
        <v>5.2999999999999998E-4</v>
      </c>
      <c r="N77" s="3">
        <v>0.38923109826226499</v>
      </c>
      <c r="O77" s="2">
        <v>6.694E-2</v>
      </c>
      <c r="P77" s="2">
        <v>1.1299999999999999E-3</v>
      </c>
      <c r="R77" s="9">
        <v>405.6</v>
      </c>
      <c r="S77" s="9">
        <v>8.4</v>
      </c>
      <c r="T77" s="9">
        <v>339.6</v>
      </c>
      <c r="U77" s="9">
        <v>3.1</v>
      </c>
      <c r="V77" s="9">
        <v>800.8</v>
      </c>
      <c r="W77" s="9">
        <v>48.7</v>
      </c>
      <c r="X77" s="9">
        <v>338.3</v>
      </c>
      <c r="Y77" s="9">
        <v>3.1</v>
      </c>
      <c r="Z77" s="10">
        <f t="shared" si="2"/>
        <v>19.434628975265021</v>
      </c>
      <c r="AA77" s="10">
        <f t="shared" si="3"/>
        <v>135.80683156654888</v>
      </c>
    </row>
    <row r="78" spans="1:27" x14ac:dyDescent="0.45">
      <c r="A78" t="s">
        <v>69</v>
      </c>
      <c r="B78" s="3">
        <v>0.29659753513697584</v>
      </c>
      <c r="C78">
        <v>0.39221148786075799</v>
      </c>
      <c r="D78">
        <v>5.8386497555372001E-3</v>
      </c>
      <c r="E78">
        <v>5.2201760420781999E-2</v>
      </c>
      <c r="F78">
        <v>3.49595405355585E-4</v>
      </c>
      <c r="G78" s="3">
        <v>0.44987147126464372</v>
      </c>
      <c r="H78">
        <v>5.4516845211721301E-2</v>
      </c>
      <c r="I78">
        <v>7.7988288047075997E-4</v>
      </c>
      <c r="J78" s="2">
        <v>0.39221</v>
      </c>
      <c r="K78" s="2">
        <v>5.8399999999999997E-3</v>
      </c>
      <c r="L78" s="2">
        <v>5.2200000000000003E-2</v>
      </c>
      <c r="M78" s="2">
        <v>3.5E-4</v>
      </c>
      <c r="N78" s="3">
        <v>0.45030146171206636</v>
      </c>
      <c r="O78" s="2">
        <v>5.4519999999999999E-2</v>
      </c>
      <c r="P78" s="2">
        <v>5.1000000000000004E-4</v>
      </c>
      <c r="R78" s="9">
        <v>336</v>
      </c>
      <c r="S78" s="9">
        <v>4.2</v>
      </c>
      <c r="T78" s="9">
        <v>328</v>
      </c>
      <c r="U78" s="9">
        <v>2.5</v>
      </c>
      <c r="V78" s="9">
        <v>391.5</v>
      </c>
      <c r="W78" s="9">
        <v>29.7</v>
      </c>
      <c r="X78" s="9">
        <v>328.7</v>
      </c>
      <c r="Y78" s="9">
        <v>2.4</v>
      </c>
      <c r="Z78" s="10">
        <f t="shared" si="2"/>
        <v>2.4390243902439046</v>
      </c>
      <c r="AA78" s="10">
        <f t="shared" si="3"/>
        <v>19.359756097560975</v>
      </c>
    </row>
    <row r="79" spans="1:27" x14ac:dyDescent="0.45">
      <c r="A79" t="s">
        <v>70</v>
      </c>
      <c r="B79" s="3">
        <v>0.27513080816420193</v>
      </c>
      <c r="C79">
        <v>0.39990474928745101</v>
      </c>
      <c r="D79">
        <v>5.7936192534731503E-3</v>
      </c>
      <c r="E79">
        <v>5.4761874592425298E-2</v>
      </c>
      <c r="F79">
        <v>3.6551599825505952E-4</v>
      </c>
      <c r="G79" s="3">
        <v>0.46071748535620977</v>
      </c>
      <c r="H79">
        <v>5.3075377135149503E-2</v>
      </c>
      <c r="I79">
        <v>7.5326917104383501E-4</v>
      </c>
      <c r="J79" s="2">
        <v>0.39989999999999998</v>
      </c>
      <c r="K79" s="2">
        <v>5.79E-3</v>
      </c>
      <c r="L79" s="2">
        <v>5.4760000000000003E-2</v>
      </c>
      <c r="M79" s="2">
        <v>3.6999999999999999E-4</v>
      </c>
      <c r="N79" s="3">
        <v>0.46667133454698217</v>
      </c>
      <c r="O79" s="2">
        <v>5.3080000000000002E-2</v>
      </c>
      <c r="P79" s="2">
        <v>4.6999999999999999E-4</v>
      </c>
      <c r="R79" s="9">
        <v>341.6</v>
      </c>
      <c r="S79" s="9">
        <v>4.2</v>
      </c>
      <c r="T79" s="9">
        <v>343.9</v>
      </c>
      <c r="U79" s="9">
        <v>2.4</v>
      </c>
      <c r="V79" s="9">
        <v>325.60000000000002</v>
      </c>
      <c r="W79" s="9">
        <v>29.1</v>
      </c>
      <c r="X79" s="9">
        <v>343.7</v>
      </c>
      <c r="Y79" s="9">
        <v>2.4</v>
      </c>
      <c r="Z79" s="10">
        <f t="shared" si="2"/>
        <v>-0.66879906949692813</v>
      </c>
      <c r="AA79" s="10">
        <f t="shared" si="3"/>
        <v>-5.3213143355626542</v>
      </c>
    </row>
    <row r="80" spans="1:27" x14ac:dyDescent="0.45">
      <c r="A80" t="s">
        <v>71</v>
      </c>
      <c r="B80" s="3">
        <v>0.24317965305015016</v>
      </c>
      <c r="C80">
        <v>0.40791180592739701</v>
      </c>
      <c r="D80">
        <v>1.03980415063164E-2</v>
      </c>
      <c r="E80">
        <v>5.4081452028337501E-2</v>
      </c>
      <c r="F80">
        <v>5.3621128630221E-4</v>
      </c>
      <c r="G80" s="3">
        <v>0.38895766627182254</v>
      </c>
      <c r="H80">
        <v>5.5274470828626299E-2</v>
      </c>
      <c r="I80">
        <v>1.4628716857080701E-3</v>
      </c>
      <c r="J80" s="2">
        <v>0.40790999999999999</v>
      </c>
      <c r="K80" s="2">
        <v>1.04E-2</v>
      </c>
      <c r="L80" s="2">
        <v>5.4080000000000003E-2</v>
      </c>
      <c r="M80" s="2">
        <v>5.4000000000000001E-4</v>
      </c>
      <c r="N80" s="3">
        <v>0.39164094503868913</v>
      </c>
      <c r="O80" s="2">
        <v>5.527E-2</v>
      </c>
      <c r="P80" s="2">
        <v>9.3999999999999997E-4</v>
      </c>
      <c r="R80" s="9">
        <v>347.4</v>
      </c>
      <c r="S80" s="9">
        <v>7.5</v>
      </c>
      <c r="T80" s="9">
        <v>339.6</v>
      </c>
      <c r="U80" s="9">
        <v>3.1</v>
      </c>
      <c r="V80" s="9">
        <v>399.3</v>
      </c>
      <c r="W80" s="9">
        <v>52.6</v>
      </c>
      <c r="X80" s="9">
        <v>339.7</v>
      </c>
      <c r="Y80" s="9">
        <v>3.1</v>
      </c>
      <c r="Z80" s="10">
        <f t="shared" si="2"/>
        <v>2.2968197879858598</v>
      </c>
      <c r="AA80" s="10">
        <f t="shared" si="3"/>
        <v>17.579505300353347</v>
      </c>
    </row>
    <row r="81" spans="1:27" x14ac:dyDescent="0.45">
      <c r="A81" t="s">
        <v>72</v>
      </c>
      <c r="B81" s="3">
        <v>0.25829480633061852</v>
      </c>
      <c r="C81">
        <v>0.394051219232806</v>
      </c>
      <c r="D81">
        <v>6.7637552065774502E-3</v>
      </c>
      <c r="E81">
        <v>5.2949337899185898E-2</v>
      </c>
      <c r="F81">
        <v>3.7481695789599601E-4</v>
      </c>
      <c r="G81" s="3">
        <v>0.41240459161729492</v>
      </c>
      <c r="H81">
        <v>5.3798765155544701E-2</v>
      </c>
      <c r="I81">
        <v>8.9412759437814998E-4</v>
      </c>
      <c r="J81" s="2">
        <v>0.39405000000000001</v>
      </c>
      <c r="K81" s="2">
        <v>6.7600000000000004E-3</v>
      </c>
      <c r="L81" s="2">
        <v>5.2949999999999997E-2</v>
      </c>
      <c r="M81" s="2">
        <v>3.6999999999999999E-4</v>
      </c>
      <c r="N81" s="3">
        <v>0.40732437098747837</v>
      </c>
      <c r="O81" s="2">
        <v>5.3800000000000001E-2</v>
      </c>
      <c r="P81" s="2">
        <v>6.0999999999999997E-4</v>
      </c>
      <c r="R81" s="9">
        <v>337.4</v>
      </c>
      <c r="S81" s="9">
        <v>5</v>
      </c>
      <c r="T81" s="9">
        <v>332.9</v>
      </c>
      <c r="U81" s="9">
        <v>2.4</v>
      </c>
      <c r="V81" s="9">
        <v>368.1</v>
      </c>
      <c r="W81" s="9">
        <v>35.5</v>
      </c>
      <c r="X81" s="9">
        <v>333.1</v>
      </c>
      <c r="Y81" s="9">
        <v>2.4</v>
      </c>
      <c r="Z81" s="10">
        <f t="shared" si="2"/>
        <v>1.3517572844698122</v>
      </c>
      <c r="AA81" s="10">
        <f t="shared" si="3"/>
        <v>10.573745869630535</v>
      </c>
    </row>
    <row r="82" spans="1:27" x14ac:dyDescent="0.45">
      <c r="A82" t="s">
        <v>73</v>
      </c>
      <c r="B82" s="3">
        <v>0.24596385419457634</v>
      </c>
      <c r="C82">
        <v>0.401311666216146</v>
      </c>
      <c r="D82">
        <v>7.6646582992961499E-3</v>
      </c>
      <c r="E82">
        <v>5.2771097239473999E-2</v>
      </c>
      <c r="F82">
        <v>4.4341049001186852E-4</v>
      </c>
      <c r="G82" s="3">
        <v>0.43994544513136569</v>
      </c>
      <c r="H82">
        <v>5.5243835453724598E-2</v>
      </c>
      <c r="I82">
        <v>1.0413029087568749E-3</v>
      </c>
      <c r="J82" s="2">
        <v>0.40131</v>
      </c>
      <c r="K82" s="2">
        <v>7.6600000000000001E-3</v>
      </c>
      <c r="L82" s="2">
        <v>5.2769999999999997E-2</v>
      </c>
      <c r="M82" s="2">
        <v>4.4000000000000002E-4</v>
      </c>
      <c r="N82" s="3">
        <v>0.43683436322263575</v>
      </c>
      <c r="O82" s="2">
        <v>5.5239999999999997E-2</v>
      </c>
      <c r="P82" s="2">
        <v>6.7000000000000002E-4</v>
      </c>
      <c r="R82" s="9">
        <v>342.6</v>
      </c>
      <c r="S82" s="9">
        <v>5.6</v>
      </c>
      <c r="T82" s="9">
        <v>331.7</v>
      </c>
      <c r="U82" s="9">
        <v>2.4</v>
      </c>
      <c r="V82" s="9">
        <v>417.2</v>
      </c>
      <c r="W82" s="9">
        <v>38.5</v>
      </c>
      <c r="X82" s="9">
        <v>331.7</v>
      </c>
      <c r="Y82" s="9">
        <v>2.5</v>
      </c>
      <c r="Z82" s="10">
        <f t="shared" si="2"/>
        <v>3.2861018993066038</v>
      </c>
      <c r="AA82" s="10">
        <f t="shared" si="3"/>
        <v>25.776303889056386</v>
      </c>
    </row>
    <row r="83" spans="1:27" x14ac:dyDescent="0.45">
      <c r="A83" t="s">
        <v>74</v>
      </c>
      <c r="B83" s="3">
        <v>0.35690705109758647</v>
      </c>
      <c r="C83">
        <v>0.40690698146137699</v>
      </c>
      <c r="D83">
        <v>5.4705631607166998E-3</v>
      </c>
      <c r="E83">
        <v>5.4141786503498601E-2</v>
      </c>
      <c r="F83">
        <v>3.4911713683872701E-4</v>
      </c>
      <c r="G83" s="3">
        <v>0.47962486496431617</v>
      </c>
      <c r="H83">
        <v>5.4191508845948602E-2</v>
      </c>
      <c r="I83">
        <v>6.6944597009391997E-4</v>
      </c>
      <c r="J83" s="2">
        <v>0.40690999999999999</v>
      </c>
      <c r="K83" s="2">
        <v>5.47E-3</v>
      </c>
      <c r="L83" s="2">
        <v>5.4140000000000001E-2</v>
      </c>
      <c r="M83" s="2">
        <v>3.5E-4</v>
      </c>
      <c r="N83" s="3">
        <v>0.48090670203663194</v>
      </c>
      <c r="O83" s="2">
        <v>5.4190000000000002E-2</v>
      </c>
      <c r="P83" s="2">
        <v>4.4000000000000002E-4</v>
      </c>
      <c r="R83" s="9">
        <v>346.6</v>
      </c>
      <c r="S83" s="9">
        <v>4</v>
      </c>
      <c r="T83" s="9">
        <v>339.6</v>
      </c>
      <c r="U83" s="9">
        <v>2.4</v>
      </c>
      <c r="V83" s="9">
        <v>393.8</v>
      </c>
      <c r="W83" s="9">
        <v>26.7</v>
      </c>
      <c r="X83" s="9">
        <v>340.4</v>
      </c>
      <c r="Y83" s="9">
        <v>2.4</v>
      </c>
      <c r="Z83" s="10">
        <f t="shared" si="2"/>
        <v>2.0612485276796155</v>
      </c>
      <c r="AA83" s="10">
        <f t="shared" si="3"/>
        <v>15.959952885747942</v>
      </c>
    </row>
    <row r="84" spans="1:27" x14ac:dyDescent="0.45">
      <c r="A84" t="s">
        <v>75</v>
      </c>
      <c r="B84" s="3">
        <v>0.28622306524377189</v>
      </c>
      <c r="C84">
        <v>0.40702885263774402</v>
      </c>
      <c r="D84">
        <v>1.04382361623299E-2</v>
      </c>
      <c r="E84">
        <v>5.3188412394130399E-2</v>
      </c>
      <c r="F84">
        <v>5.6222733753592E-4</v>
      </c>
      <c r="G84" s="3">
        <v>0.41218578349529444</v>
      </c>
      <c r="H84">
        <v>5.5909239580226998E-2</v>
      </c>
      <c r="I84">
        <v>1.4081389965668299E-3</v>
      </c>
      <c r="J84" s="2">
        <v>0.40703</v>
      </c>
      <c r="K84" s="2">
        <v>1.044E-2</v>
      </c>
      <c r="L84" s="2">
        <v>5.3190000000000001E-2</v>
      </c>
      <c r="M84" s="2">
        <v>5.5999999999999995E-4</v>
      </c>
      <c r="N84" s="3">
        <v>0.41047239744168773</v>
      </c>
      <c r="O84" s="2">
        <v>5.5910000000000001E-2</v>
      </c>
      <c r="P84" s="2">
        <v>9.3999999999999997E-4</v>
      </c>
      <c r="R84" s="9">
        <v>346.7</v>
      </c>
      <c r="S84" s="9">
        <v>7.5</v>
      </c>
      <c r="T84" s="9">
        <v>334.1</v>
      </c>
      <c r="U84" s="9">
        <v>3.7</v>
      </c>
      <c r="V84" s="9">
        <v>431.8</v>
      </c>
      <c r="W84" s="9">
        <v>52</v>
      </c>
      <c r="X84" s="9">
        <v>334.7</v>
      </c>
      <c r="Y84" s="9">
        <v>3.7</v>
      </c>
      <c r="Z84" s="10">
        <f t="shared" si="2"/>
        <v>3.7713259503142638</v>
      </c>
      <c r="AA84" s="10">
        <f t="shared" si="3"/>
        <v>29.242741694103547</v>
      </c>
    </row>
    <row r="85" spans="1:27" x14ac:dyDescent="0.45">
      <c r="A85" t="s">
        <v>76</v>
      </c>
      <c r="B85" s="3">
        <v>0.2820571943901114</v>
      </c>
      <c r="C85">
        <v>0.39768675130592102</v>
      </c>
      <c r="D85">
        <v>6.2712091672405502E-3</v>
      </c>
      <c r="E85">
        <v>5.3478939735133797E-2</v>
      </c>
      <c r="F85">
        <v>3.7379274612011552E-4</v>
      </c>
      <c r="G85" s="3">
        <v>0.44323894999967578</v>
      </c>
      <c r="H85">
        <v>5.42316235769685E-2</v>
      </c>
      <c r="I85">
        <v>8.3700031730750001E-4</v>
      </c>
      <c r="J85" s="2">
        <v>0.39768999999999999</v>
      </c>
      <c r="K85" s="2">
        <v>6.2700000000000004E-3</v>
      </c>
      <c r="L85" s="2">
        <v>5.348E-2</v>
      </c>
      <c r="M85" s="2">
        <v>3.6999999999999999E-4</v>
      </c>
      <c r="N85" s="3">
        <v>0.43882105310873559</v>
      </c>
      <c r="O85" s="2">
        <v>5.423E-2</v>
      </c>
      <c r="P85" s="2">
        <v>5.4000000000000001E-4</v>
      </c>
      <c r="R85" s="9">
        <v>340</v>
      </c>
      <c r="S85" s="9">
        <v>4.5999999999999996</v>
      </c>
      <c r="T85" s="9">
        <v>336</v>
      </c>
      <c r="U85" s="9">
        <v>2.4</v>
      </c>
      <c r="V85" s="9">
        <v>367.5</v>
      </c>
      <c r="W85" s="9">
        <v>32.1</v>
      </c>
      <c r="X85" s="9">
        <v>336.2</v>
      </c>
      <c r="Y85" s="9">
        <v>2.4</v>
      </c>
      <c r="Z85" s="10">
        <f t="shared" si="2"/>
        <v>1.1904761904761862</v>
      </c>
      <c r="AA85" s="10">
        <f t="shared" si="3"/>
        <v>9.375</v>
      </c>
    </row>
    <row r="86" spans="1:27" x14ac:dyDescent="0.45">
      <c r="A86" t="s">
        <v>77</v>
      </c>
      <c r="B86" s="3">
        <v>0.26028449393656333</v>
      </c>
      <c r="C86">
        <v>0.39044960304955501</v>
      </c>
      <c r="D86">
        <v>7.1969583354401E-3</v>
      </c>
      <c r="E86">
        <v>5.36734575532338E-2</v>
      </c>
      <c r="F86">
        <v>4.008678023588635E-4</v>
      </c>
      <c r="G86" s="3">
        <v>0.40518895609552552</v>
      </c>
      <c r="H86">
        <v>5.2675335652913498E-2</v>
      </c>
      <c r="I86">
        <v>9.4238647549792502E-4</v>
      </c>
      <c r="J86" s="2">
        <v>0.39045000000000002</v>
      </c>
      <c r="K86" s="2">
        <v>7.1999999999999998E-3</v>
      </c>
      <c r="L86" s="2">
        <v>5.3670000000000002E-2</v>
      </c>
      <c r="M86" s="2">
        <v>4.0000000000000002E-4</v>
      </c>
      <c r="N86" s="3">
        <v>0.40416744301596175</v>
      </c>
      <c r="O86" s="2">
        <v>5.2679999999999998E-2</v>
      </c>
      <c r="P86" s="2">
        <v>6.4000000000000005E-4</v>
      </c>
      <c r="R86" s="9">
        <v>334.7</v>
      </c>
      <c r="S86" s="9">
        <v>5.3</v>
      </c>
      <c r="T86" s="9">
        <v>337.2</v>
      </c>
      <c r="U86" s="9">
        <v>2.4</v>
      </c>
      <c r="V86" s="9">
        <v>317.7</v>
      </c>
      <c r="W86" s="9">
        <v>38.4</v>
      </c>
      <c r="X86" s="9">
        <v>337.1</v>
      </c>
      <c r="Y86" s="9">
        <v>2.4</v>
      </c>
      <c r="Z86" s="10">
        <f t="shared" si="2"/>
        <v>-0.74139976275207076</v>
      </c>
      <c r="AA86" s="10">
        <f t="shared" si="3"/>
        <v>-5.7829181494661874</v>
      </c>
    </row>
    <row r="87" spans="1:27" x14ac:dyDescent="0.45">
      <c r="A87" t="s">
        <v>79</v>
      </c>
      <c r="B87" s="3">
        <v>0.23630408904014141</v>
      </c>
      <c r="C87">
        <v>0.39840743571545001</v>
      </c>
      <c r="D87">
        <v>7.5308889076633996E-3</v>
      </c>
      <c r="E87">
        <v>5.42783928824404E-2</v>
      </c>
      <c r="F87">
        <v>4.32151163458257E-4</v>
      </c>
      <c r="G87" s="3">
        <v>0.42120149163435577</v>
      </c>
      <c r="H87">
        <v>5.3563147693120899E-2</v>
      </c>
      <c r="I87">
        <v>1.0324565615053849E-3</v>
      </c>
      <c r="J87" s="2">
        <v>0.39840999999999999</v>
      </c>
      <c r="K87" s="2">
        <v>7.5300000000000002E-3</v>
      </c>
      <c r="L87" s="2">
        <v>5.4280000000000002E-2</v>
      </c>
      <c r="M87" s="2">
        <v>4.2999999999999999E-4</v>
      </c>
      <c r="N87" s="3">
        <v>0.41914459577558094</v>
      </c>
      <c r="O87" s="2">
        <v>5.3560000000000003E-2</v>
      </c>
      <c r="P87" s="2">
        <v>6.6E-4</v>
      </c>
      <c r="R87" s="9">
        <v>340.5</v>
      </c>
      <c r="S87" s="9">
        <v>5.4</v>
      </c>
      <c r="T87" s="9">
        <v>340.9</v>
      </c>
      <c r="U87" s="9">
        <v>2.4</v>
      </c>
      <c r="V87" s="9">
        <v>337.9</v>
      </c>
      <c r="W87" s="9">
        <v>38.700000000000003</v>
      </c>
      <c r="X87" s="9">
        <v>340.9</v>
      </c>
      <c r="Y87" s="9">
        <v>2.4</v>
      </c>
      <c r="Z87" s="10">
        <f t="shared" si="2"/>
        <v>-0.11733646230565054</v>
      </c>
      <c r="AA87" s="10">
        <f t="shared" si="3"/>
        <v>-0.88002346729245673</v>
      </c>
    </row>
    <row r="88" spans="1:27" x14ac:dyDescent="0.45">
      <c r="A88" t="s">
        <v>80</v>
      </c>
      <c r="B88" s="3">
        <v>0.30836516617358106</v>
      </c>
      <c r="C88">
        <v>0.39354463200638501</v>
      </c>
      <c r="D88">
        <v>6.3757620050788498E-3</v>
      </c>
      <c r="E88">
        <v>5.3336753554341497E-2</v>
      </c>
      <c r="F88">
        <v>4.1185015818727752E-4</v>
      </c>
      <c r="G88" s="3">
        <v>0.47662251588623367</v>
      </c>
      <c r="H88">
        <v>5.3568247590931498E-2</v>
      </c>
      <c r="I88">
        <v>8.6249581495628997E-4</v>
      </c>
      <c r="J88" s="2">
        <v>0.39354</v>
      </c>
      <c r="K88" s="2">
        <v>6.3800000000000003E-3</v>
      </c>
      <c r="L88" s="2">
        <v>5.3339999999999999E-2</v>
      </c>
      <c r="M88" s="2">
        <v>4.0999999999999999E-4</v>
      </c>
      <c r="N88" s="3">
        <v>0.47413176017574599</v>
      </c>
      <c r="O88" s="2">
        <v>5.357E-2</v>
      </c>
      <c r="P88" s="2">
        <v>5.2999999999999998E-4</v>
      </c>
      <c r="R88" s="9">
        <v>336.9</v>
      </c>
      <c r="S88" s="9">
        <v>4.7</v>
      </c>
      <c r="T88" s="9">
        <v>334.7</v>
      </c>
      <c r="U88" s="9">
        <v>2.4</v>
      </c>
      <c r="V88" s="9">
        <v>351.9</v>
      </c>
      <c r="W88" s="9">
        <v>32.4</v>
      </c>
      <c r="X88" s="9">
        <v>334.8</v>
      </c>
      <c r="Y88" s="9">
        <v>2.4</v>
      </c>
      <c r="Z88" s="10">
        <f t="shared" si="2"/>
        <v>0.65730504929788491</v>
      </c>
      <c r="AA88" s="10">
        <f t="shared" si="3"/>
        <v>5.138930385419771</v>
      </c>
    </row>
    <row r="89" spans="1:27" x14ac:dyDescent="0.45">
      <c r="A89" t="s">
        <v>81</v>
      </c>
      <c r="B89" s="3">
        <v>0.25056646206587752</v>
      </c>
      <c r="C89">
        <v>0.36284790040547898</v>
      </c>
      <c r="D89">
        <v>1.0718642218374199E-2</v>
      </c>
      <c r="E89">
        <v>5.1430949512459398E-2</v>
      </c>
      <c r="F89">
        <v>5.6338778732692495E-4</v>
      </c>
      <c r="G89" s="3">
        <v>0.37082390749115196</v>
      </c>
      <c r="H89">
        <v>5.2071539920166901E-2</v>
      </c>
      <c r="I89">
        <v>1.592830064374785E-3</v>
      </c>
      <c r="J89" s="2">
        <v>0.36285000000000001</v>
      </c>
      <c r="K89" s="2">
        <v>1.072E-2</v>
      </c>
      <c r="L89" s="2">
        <v>5.1429999999999997E-2</v>
      </c>
      <c r="M89" s="2">
        <v>5.5999999999999995E-4</v>
      </c>
      <c r="N89" s="3">
        <v>0.36855630461342903</v>
      </c>
      <c r="O89" s="2">
        <v>5.2069999999999998E-2</v>
      </c>
      <c r="P89" s="2">
        <v>1.06E-3</v>
      </c>
      <c r="R89" s="9">
        <v>314.39999999999998</v>
      </c>
      <c r="S89" s="9">
        <v>8</v>
      </c>
      <c r="T89" s="9">
        <v>323.10000000000002</v>
      </c>
      <c r="U89" s="9">
        <v>3.7</v>
      </c>
      <c r="V89" s="9">
        <v>250.1</v>
      </c>
      <c r="W89" s="9">
        <v>63.1</v>
      </c>
      <c r="X89" s="9">
        <v>322.7</v>
      </c>
      <c r="Y89" s="9">
        <v>3.7</v>
      </c>
      <c r="Z89" s="10">
        <f t="shared" si="2"/>
        <v>-2.6926648096564643</v>
      </c>
      <c r="AA89" s="10">
        <f t="shared" si="3"/>
        <v>-22.593624264933464</v>
      </c>
    </row>
    <row r="90" spans="1:27" x14ac:dyDescent="0.45">
      <c r="A90" t="s">
        <v>82</v>
      </c>
      <c r="B90" s="3">
        <v>0.31728996058236508</v>
      </c>
      <c r="C90">
        <v>0.39552344351318303</v>
      </c>
      <c r="D90">
        <v>6.0878012316426498E-3</v>
      </c>
      <c r="E90">
        <v>5.2593165029930097E-2</v>
      </c>
      <c r="F90">
        <v>3.5364872293306148E-4</v>
      </c>
      <c r="G90" s="3">
        <v>0.43687234413254511</v>
      </c>
      <c r="H90">
        <v>5.4545917090316497E-2</v>
      </c>
      <c r="I90">
        <v>8.0647687296458504E-4</v>
      </c>
      <c r="J90" s="2">
        <v>0.39551999999999998</v>
      </c>
      <c r="K90" s="2">
        <v>6.0899999999999999E-3</v>
      </c>
      <c r="L90" s="2">
        <v>5.2589999999999998E-2</v>
      </c>
      <c r="M90" s="2">
        <v>3.5E-4</v>
      </c>
      <c r="N90" s="3">
        <v>0.4322311177554406</v>
      </c>
      <c r="O90" s="2">
        <v>5.4550000000000001E-2</v>
      </c>
      <c r="P90" s="2">
        <v>5.4000000000000001E-4</v>
      </c>
      <c r="R90" s="9">
        <v>338.4</v>
      </c>
      <c r="S90" s="9">
        <v>4.4000000000000004</v>
      </c>
      <c r="T90" s="9">
        <v>330.5</v>
      </c>
      <c r="U90" s="9">
        <v>2.4</v>
      </c>
      <c r="V90" s="9">
        <v>393.1</v>
      </c>
      <c r="W90" s="9">
        <v>31.3</v>
      </c>
      <c r="X90" s="9">
        <v>331.1</v>
      </c>
      <c r="Y90" s="9">
        <v>2.4</v>
      </c>
      <c r="Z90" s="10">
        <f t="shared" si="2"/>
        <v>2.3903177004538589</v>
      </c>
      <c r="AA90" s="10">
        <f t="shared" si="3"/>
        <v>18.940998487140703</v>
      </c>
    </row>
    <row r="91" spans="1:27" x14ac:dyDescent="0.45">
      <c r="A91" t="s">
        <v>83</v>
      </c>
      <c r="B91" s="3">
        <v>0.26962339693008547</v>
      </c>
      <c r="C91">
        <v>0.392222126857592</v>
      </c>
      <c r="D91">
        <v>6.7605131923109503E-3</v>
      </c>
      <c r="E91">
        <v>5.3735512524966403E-2</v>
      </c>
      <c r="F91">
        <v>4.086170591618215E-4</v>
      </c>
      <c r="G91" s="3">
        <v>0.44117157634301118</v>
      </c>
      <c r="H91">
        <v>5.2710360344833597E-2</v>
      </c>
      <c r="I91">
        <v>8.68672201277245E-4</v>
      </c>
      <c r="J91" s="2">
        <v>0.39222000000000001</v>
      </c>
      <c r="K91" s="2">
        <v>6.7600000000000004E-3</v>
      </c>
      <c r="L91" s="2">
        <v>5.3740000000000003E-2</v>
      </c>
      <c r="M91" s="2">
        <v>4.0999999999999999E-4</v>
      </c>
      <c r="N91" s="3">
        <v>0.44265893420655661</v>
      </c>
      <c r="O91" s="2">
        <v>5.271E-2</v>
      </c>
      <c r="P91" s="2">
        <v>5.6999999999999998E-4</v>
      </c>
      <c r="R91" s="9">
        <v>336</v>
      </c>
      <c r="S91" s="9">
        <v>5</v>
      </c>
      <c r="T91" s="9">
        <v>337.2</v>
      </c>
      <c r="U91" s="9">
        <v>2.4</v>
      </c>
      <c r="V91" s="9">
        <v>327.5</v>
      </c>
      <c r="W91" s="9">
        <v>35.299999999999997</v>
      </c>
      <c r="X91" s="9">
        <v>337.2</v>
      </c>
      <c r="Y91" s="9">
        <v>2.4</v>
      </c>
      <c r="Z91" s="10">
        <f t="shared" si="2"/>
        <v>-0.3558718861209953</v>
      </c>
      <c r="AA91" s="10">
        <f t="shared" si="3"/>
        <v>-2.8766310794780536</v>
      </c>
    </row>
    <row r="92" spans="1:27" x14ac:dyDescent="0.45">
      <c r="A92" t="s">
        <v>84</v>
      </c>
      <c r="B92" s="3">
        <v>0.28403690778874408</v>
      </c>
      <c r="C92">
        <v>0.38919531039727001</v>
      </c>
      <c r="D92">
        <v>8.1357749124748493E-3</v>
      </c>
      <c r="E92">
        <v>5.3696503719141302E-2</v>
      </c>
      <c r="F92">
        <v>4.1819519634010748E-4</v>
      </c>
      <c r="G92" s="3">
        <v>0.37256470105082096</v>
      </c>
      <c r="H92">
        <v>5.3104605386650801E-2</v>
      </c>
      <c r="I92">
        <v>1.1446830718797149E-3</v>
      </c>
      <c r="J92" s="2">
        <v>0.38919999999999999</v>
      </c>
      <c r="K92" s="2">
        <v>8.1399999999999997E-3</v>
      </c>
      <c r="L92" s="2">
        <v>5.3699999999999998E-2</v>
      </c>
      <c r="M92" s="2">
        <v>4.2000000000000002E-4</v>
      </c>
      <c r="N92" s="3">
        <v>0.37395851920991591</v>
      </c>
      <c r="O92" s="2">
        <v>5.3100000000000001E-2</v>
      </c>
      <c r="P92" s="2">
        <v>7.6000000000000004E-4</v>
      </c>
      <c r="R92" s="9">
        <v>333.8</v>
      </c>
      <c r="S92" s="9">
        <v>5.9</v>
      </c>
      <c r="T92" s="9">
        <v>337.2</v>
      </c>
      <c r="U92" s="9">
        <v>2.4</v>
      </c>
      <c r="V92" s="9">
        <v>310.10000000000002</v>
      </c>
      <c r="W92" s="9">
        <v>44</v>
      </c>
      <c r="X92" s="9">
        <v>337.1</v>
      </c>
      <c r="Y92" s="9">
        <v>2.4</v>
      </c>
      <c r="Z92" s="10">
        <f t="shared" si="2"/>
        <v>-1.0083036773428145</v>
      </c>
      <c r="AA92" s="10">
        <f t="shared" si="3"/>
        <v>-8.0367734282324914</v>
      </c>
    </row>
    <row r="93" spans="1:27" x14ac:dyDescent="0.45">
      <c r="A93" t="s">
        <v>85</v>
      </c>
      <c r="B93" s="3">
        <v>0.27605225783580517</v>
      </c>
      <c r="C93">
        <v>0.39833434458793099</v>
      </c>
      <c r="D93">
        <v>6.8000786409926498E-3</v>
      </c>
      <c r="E93">
        <v>5.4426238922334197E-2</v>
      </c>
      <c r="F93">
        <v>3.9558341880850803E-4</v>
      </c>
      <c r="G93" s="3">
        <v>0.4257587416007228</v>
      </c>
      <c r="H93">
        <v>5.3056747478959498E-2</v>
      </c>
      <c r="I93">
        <v>8.4173433005831999E-4</v>
      </c>
      <c r="J93" s="2">
        <v>0.39833000000000002</v>
      </c>
      <c r="K93" s="2">
        <v>6.7999999999999996E-3</v>
      </c>
      <c r="L93" s="2">
        <v>5.4429999999999999E-2</v>
      </c>
      <c r="M93" s="2">
        <v>4.0000000000000002E-4</v>
      </c>
      <c r="N93" s="3">
        <v>0.43048275713004291</v>
      </c>
      <c r="O93" s="2">
        <v>5.3060000000000003E-2</v>
      </c>
      <c r="P93" s="2">
        <v>5.8E-4</v>
      </c>
      <c r="R93" s="9">
        <v>340.4</v>
      </c>
      <c r="S93" s="9">
        <v>4.9000000000000004</v>
      </c>
      <c r="T93" s="9">
        <v>341.5</v>
      </c>
      <c r="U93" s="9">
        <v>2.4</v>
      </c>
      <c r="V93" s="9">
        <v>333.2</v>
      </c>
      <c r="W93" s="9">
        <v>34.9</v>
      </c>
      <c r="X93" s="9">
        <v>341.4</v>
      </c>
      <c r="Y93" s="9">
        <v>2.4</v>
      </c>
      <c r="Z93" s="10">
        <f t="shared" si="2"/>
        <v>-0.32210834553441092</v>
      </c>
      <c r="AA93" s="10">
        <f t="shared" si="3"/>
        <v>-2.430453879941441</v>
      </c>
    </row>
    <row r="94" spans="1:27" x14ac:dyDescent="0.45">
      <c r="A94" t="s">
        <v>86</v>
      </c>
      <c r="B94" s="3">
        <v>0.2574833749770864</v>
      </c>
      <c r="C94">
        <v>0.38952631653037301</v>
      </c>
      <c r="D94">
        <v>7.3550552235047998E-3</v>
      </c>
      <c r="E94">
        <v>5.3632791471748799E-2</v>
      </c>
      <c r="F94">
        <v>4.1369118395986952E-4</v>
      </c>
      <c r="G94" s="3">
        <v>0.40850439226642321</v>
      </c>
      <c r="H94">
        <v>5.2666808666556202E-2</v>
      </c>
      <c r="I94">
        <v>9.6538822162628001E-4</v>
      </c>
      <c r="J94" s="2">
        <v>0.38952999999999999</v>
      </c>
      <c r="K94" s="2">
        <v>7.3600000000000002E-3</v>
      </c>
      <c r="L94" s="2">
        <v>5.3629999999999997E-2</v>
      </c>
      <c r="M94" s="2">
        <v>4.0999999999999999E-4</v>
      </c>
      <c r="N94" s="3">
        <v>0.40461237018540885</v>
      </c>
      <c r="O94" s="2">
        <v>5.2670000000000002E-2</v>
      </c>
      <c r="P94" s="2">
        <v>6.6E-4</v>
      </c>
      <c r="R94" s="9">
        <v>334</v>
      </c>
      <c r="S94" s="9">
        <v>5.4</v>
      </c>
      <c r="T94" s="9">
        <v>336.6</v>
      </c>
      <c r="U94" s="9">
        <v>2.4</v>
      </c>
      <c r="V94" s="9">
        <v>316.10000000000002</v>
      </c>
      <c r="W94" s="9">
        <v>39.6</v>
      </c>
      <c r="X94" s="9">
        <v>336.5</v>
      </c>
      <c r="Y94" s="9">
        <v>2.4</v>
      </c>
      <c r="Z94" s="10">
        <f t="shared" si="2"/>
        <v>-0.7724301841948944</v>
      </c>
      <c r="AA94" s="10">
        <f t="shared" si="3"/>
        <v>-6.0903149138443302</v>
      </c>
    </row>
    <row r="95" spans="1:27" x14ac:dyDescent="0.45">
      <c r="A95" t="s">
        <v>87</v>
      </c>
      <c r="B95" s="3">
        <v>0.2857150347469955</v>
      </c>
      <c r="C95">
        <v>0.39499015506573298</v>
      </c>
      <c r="D95">
        <v>1.223775652674155E-2</v>
      </c>
      <c r="E95">
        <v>5.1717486677693103E-2</v>
      </c>
      <c r="F95">
        <v>5.6050475958482004E-4</v>
      </c>
      <c r="G95" s="3">
        <v>0.34980527654604399</v>
      </c>
      <c r="H95">
        <v>5.4955836800438099E-2</v>
      </c>
      <c r="I95">
        <v>1.64660770907693E-3</v>
      </c>
      <c r="J95" s="2">
        <v>0.39499000000000001</v>
      </c>
      <c r="K95" s="2">
        <v>1.2239999999999999E-2</v>
      </c>
      <c r="L95" s="2">
        <v>5.1720000000000002E-2</v>
      </c>
      <c r="M95" s="2">
        <v>5.5999999999999995E-4</v>
      </c>
      <c r="N95" s="3">
        <v>0.34940908562445339</v>
      </c>
      <c r="O95" s="2">
        <v>5.4960000000000002E-2</v>
      </c>
      <c r="P95" s="2">
        <v>1.1999999999999999E-3</v>
      </c>
      <c r="R95" s="9">
        <v>338</v>
      </c>
      <c r="S95" s="9">
        <v>8.9</v>
      </c>
      <c r="T95" s="9">
        <v>325</v>
      </c>
      <c r="U95" s="9">
        <v>3.7</v>
      </c>
      <c r="V95" s="9">
        <v>428.9</v>
      </c>
      <c r="W95" s="9">
        <v>64.5</v>
      </c>
      <c r="X95" s="9">
        <v>325.3</v>
      </c>
      <c r="Y95" s="9">
        <v>3.7</v>
      </c>
      <c r="Z95" s="10">
        <f t="shared" si="2"/>
        <v>4.0000000000000036</v>
      </c>
      <c r="AA95" s="10">
        <f t="shared" si="3"/>
        <v>31.969230769230773</v>
      </c>
    </row>
    <row r="96" spans="1:27" x14ac:dyDescent="0.45">
      <c r="A96" t="s">
        <v>88</v>
      </c>
      <c r="B96" s="3">
        <v>0.24110478905240998</v>
      </c>
      <c r="C96">
        <v>0.39217044998706102</v>
      </c>
      <c r="D96">
        <v>7.5780165474398998E-3</v>
      </c>
      <c r="E96">
        <v>5.4777876757773999E-2</v>
      </c>
      <c r="F96">
        <v>4.010684476108345E-4</v>
      </c>
      <c r="G96" s="3">
        <v>0.37890699222413438</v>
      </c>
      <c r="H96">
        <v>5.1960850467905099E-2</v>
      </c>
      <c r="I96">
        <v>9.6983742221934497E-4</v>
      </c>
      <c r="J96" s="2">
        <v>0.39217000000000002</v>
      </c>
      <c r="K96" s="2">
        <v>7.5799999999999999E-3</v>
      </c>
      <c r="L96" s="2">
        <v>5.4780000000000002E-2</v>
      </c>
      <c r="M96" s="2">
        <v>4.0000000000000002E-4</v>
      </c>
      <c r="N96" s="3">
        <v>0.37778362189463061</v>
      </c>
      <c r="O96" s="2">
        <v>5.1959999999999999E-2</v>
      </c>
      <c r="P96" s="2">
        <v>6.8000000000000005E-4</v>
      </c>
      <c r="R96" s="9">
        <v>336</v>
      </c>
      <c r="S96" s="9">
        <v>5.5</v>
      </c>
      <c r="T96" s="9">
        <v>343.9</v>
      </c>
      <c r="U96" s="9">
        <v>2.4</v>
      </c>
      <c r="V96" s="9">
        <v>281.3</v>
      </c>
      <c r="W96" s="9">
        <v>41</v>
      </c>
      <c r="X96" s="9">
        <v>343.7</v>
      </c>
      <c r="Y96" s="9">
        <v>2.4</v>
      </c>
      <c r="Z96" s="10">
        <f t="shared" si="2"/>
        <v>-2.297179412619943</v>
      </c>
      <c r="AA96" s="10">
        <f t="shared" si="3"/>
        <v>-18.202965978482112</v>
      </c>
    </row>
    <row r="97" spans="1:27" x14ac:dyDescent="0.45">
      <c r="A97" t="s">
        <v>90</v>
      </c>
      <c r="B97" s="3">
        <v>0.28385601249319153</v>
      </c>
      <c r="C97">
        <v>0.414310963283339</v>
      </c>
      <c r="D97">
        <v>7.7688344437475999E-3</v>
      </c>
      <c r="E97">
        <v>5.40712393847817E-2</v>
      </c>
      <c r="F97">
        <v>4.1843470605213649E-4</v>
      </c>
      <c r="G97" s="3">
        <v>0.41269759068529033</v>
      </c>
      <c r="H97">
        <v>5.5904948149060003E-2</v>
      </c>
      <c r="I97">
        <v>1.0458216456460099E-3</v>
      </c>
      <c r="J97" s="2">
        <v>0.41431000000000001</v>
      </c>
      <c r="K97" s="2">
        <v>7.77E-3</v>
      </c>
      <c r="L97" s="2">
        <v>5.407E-2</v>
      </c>
      <c r="M97" s="2">
        <v>4.2000000000000002E-4</v>
      </c>
      <c r="N97" s="3">
        <v>0.41418781459469461</v>
      </c>
      <c r="O97" s="2">
        <v>5.5899999999999998E-2</v>
      </c>
      <c r="P97" s="2">
        <v>6.8000000000000005E-4</v>
      </c>
      <c r="R97" s="9">
        <v>352</v>
      </c>
      <c r="S97" s="9">
        <v>5.6</v>
      </c>
      <c r="T97" s="9">
        <v>339.6</v>
      </c>
      <c r="U97" s="9">
        <v>2.4</v>
      </c>
      <c r="V97" s="9">
        <v>434.1</v>
      </c>
      <c r="W97" s="9">
        <v>38.299999999999997</v>
      </c>
      <c r="X97" s="9">
        <v>339.8</v>
      </c>
      <c r="Y97" s="9">
        <v>2.4</v>
      </c>
      <c r="Z97" s="10">
        <f t="shared" si="2"/>
        <v>3.6513545347467646</v>
      </c>
      <c r="AA97" s="10">
        <f t="shared" si="3"/>
        <v>27.82685512367491</v>
      </c>
    </row>
    <row r="98" spans="1:27" x14ac:dyDescent="0.45">
      <c r="A98" t="s">
        <v>91</v>
      </c>
      <c r="B98" s="3">
        <v>0.28318332921772826</v>
      </c>
      <c r="C98">
        <v>0.395402384365797</v>
      </c>
      <c r="D98">
        <v>6.6182920486968499E-3</v>
      </c>
      <c r="E98">
        <v>5.3342755846436503E-2</v>
      </c>
      <c r="F98">
        <v>3.8235171670449898E-4</v>
      </c>
      <c r="G98" s="3">
        <v>0.42823380906299452</v>
      </c>
      <c r="H98">
        <v>5.3802208605448203E-2</v>
      </c>
      <c r="I98">
        <v>8.6367070028871501E-4</v>
      </c>
      <c r="J98" s="2">
        <v>0.39539999999999997</v>
      </c>
      <c r="K98" s="2">
        <v>6.62E-3</v>
      </c>
      <c r="L98" s="2">
        <v>5.3339999999999999E-2</v>
      </c>
      <c r="M98" s="2">
        <v>3.8000000000000002E-4</v>
      </c>
      <c r="N98" s="3">
        <v>0.4255095001342355</v>
      </c>
      <c r="O98" s="2">
        <v>5.3800000000000001E-2</v>
      </c>
      <c r="P98" s="2">
        <v>5.8E-4</v>
      </c>
      <c r="R98" s="9">
        <v>338.3</v>
      </c>
      <c r="S98" s="9">
        <v>4.8</v>
      </c>
      <c r="T98" s="9">
        <v>334.7</v>
      </c>
      <c r="U98" s="9">
        <v>2.4</v>
      </c>
      <c r="V98" s="9">
        <v>362.8</v>
      </c>
      <c r="W98" s="9">
        <v>34</v>
      </c>
      <c r="X98" s="9">
        <v>334.9</v>
      </c>
      <c r="Y98" s="9">
        <v>2.4</v>
      </c>
      <c r="Z98" s="10">
        <f t="shared" si="2"/>
        <v>1.0755900806692642</v>
      </c>
      <c r="AA98" s="10">
        <f t="shared" si="3"/>
        <v>8.3955781296683583</v>
      </c>
    </row>
    <row r="99" spans="1:27" x14ac:dyDescent="0.45">
      <c r="A99" t="s">
        <v>92</v>
      </c>
      <c r="B99" s="3">
        <v>0.25557613025546461</v>
      </c>
      <c r="C99">
        <v>0.39636253271123001</v>
      </c>
      <c r="D99">
        <v>6.6558067968291003E-3</v>
      </c>
      <c r="E99">
        <v>5.4243431824115999E-2</v>
      </c>
      <c r="F99">
        <v>4.1034124719159049E-4</v>
      </c>
      <c r="G99" s="3">
        <v>0.45049492599700247</v>
      </c>
      <c r="H99">
        <v>5.3381607663945098E-2</v>
      </c>
      <c r="I99">
        <v>8.911171417288E-4</v>
      </c>
      <c r="J99" s="2">
        <v>0.39635999999999999</v>
      </c>
      <c r="K99" s="2">
        <v>6.6600000000000001E-3</v>
      </c>
      <c r="L99" s="2">
        <v>5.4239999999999997E-2</v>
      </c>
      <c r="M99" s="2">
        <v>4.0999999999999999E-4</v>
      </c>
      <c r="N99" s="3">
        <v>0.44986247309256155</v>
      </c>
      <c r="O99" s="2">
        <v>5.3379999999999997E-2</v>
      </c>
      <c r="P99" s="2">
        <v>5.5999999999999995E-4</v>
      </c>
      <c r="R99" s="9">
        <v>339</v>
      </c>
      <c r="S99" s="9">
        <v>4.9000000000000004</v>
      </c>
      <c r="T99" s="9">
        <v>340.3</v>
      </c>
      <c r="U99" s="9">
        <v>2.4</v>
      </c>
      <c r="V99" s="9">
        <v>330.7</v>
      </c>
      <c r="W99" s="9">
        <v>34.200000000000003</v>
      </c>
      <c r="X99" s="9">
        <v>340.2</v>
      </c>
      <c r="Y99" s="9">
        <v>2.4</v>
      </c>
      <c r="Z99" s="10">
        <f t="shared" si="2"/>
        <v>-0.38201586835145962</v>
      </c>
      <c r="AA99" s="10">
        <f t="shared" si="3"/>
        <v>-2.8210402585953642</v>
      </c>
    </row>
    <row r="100" spans="1:27" x14ac:dyDescent="0.45">
      <c r="A100" t="s">
        <v>93</v>
      </c>
      <c r="B100" s="3">
        <v>0.21925191814865397</v>
      </c>
      <c r="C100">
        <v>0.39503278615061899</v>
      </c>
      <c r="D100">
        <v>4.8387405082857653E-3</v>
      </c>
      <c r="E100">
        <v>5.40357070299749E-2</v>
      </c>
      <c r="F100">
        <v>3.3165369610897299E-4</v>
      </c>
      <c r="G100" s="3">
        <v>0.50107739703174337</v>
      </c>
      <c r="H100">
        <v>5.2971441627555897E-2</v>
      </c>
      <c r="I100">
        <v>5.8310508296723497E-4</v>
      </c>
      <c r="J100" s="2">
        <v>0.39502999999999999</v>
      </c>
      <c r="K100" s="2">
        <v>4.8399999999999997E-3</v>
      </c>
      <c r="L100" s="2">
        <v>5.4039999999999998E-2</v>
      </c>
      <c r="M100" s="2">
        <v>3.3E-4</v>
      </c>
      <c r="N100" s="3">
        <v>0.49840606284906808</v>
      </c>
      <c r="O100" s="2">
        <v>5.2970000000000003E-2</v>
      </c>
      <c r="P100" s="2">
        <v>3.8000000000000002E-4</v>
      </c>
      <c r="R100" s="9">
        <v>338</v>
      </c>
      <c r="S100" s="9">
        <v>3.5</v>
      </c>
      <c r="T100" s="9">
        <v>339</v>
      </c>
      <c r="U100" s="9">
        <v>1.8</v>
      </c>
      <c r="V100" s="9">
        <v>331</v>
      </c>
      <c r="W100" s="9">
        <v>23.9</v>
      </c>
      <c r="X100" s="9">
        <v>339</v>
      </c>
      <c r="Y100" s="9">
        <v>1.8</v>
      </c>
      <c r="Z100" s="10">
        <f t="shared" si="2"/>
        <v>-0.29498525073746729</v>
      </c>
      <c r="AA100" s="10">
        <f t="shared" si="3"/>
        <v>-2.359882005899705</v>
      </c>
    </row>
    <row r="101" spans="1:27" x14ac:dyDescent="0.45">
      <c r="A101" t="s">
        <v>94</v>
      </c>
      <c r="B101" s="3">
        <v>0.24659830551864825</v>
      </c>
      <c r="C101">
        <v>0.394373660482776</v>
      </c>
      <c r="D101">
        <v>7.5266011082752498E-3</v>
      </c>
      <c r="E101">
        <v>5.4568288530116998E-2</v>
      </c>
      <c r="F101">
        <v>4.293395351931765E-4</v>
      </c>
      <c r="G101" s="3">
        <v>0.4122584350398224</v>
      </c>
      <c r="H101">
        <v>5.31777500200434E-2</v>
      </c>
      <c r="I101">
        <v>1.0517645301773399E-3</v>
      </c>
      <c r="J101" s="2">
        <v>0.39437</v>
      </c>
      <c r="K101" s="2">
        <v>7.5300000000000002E-3</v>
      </c>
      <c r="L101" s="2">
        <v>5.457E-2</v>
      </c>
      <c r="M101" s="2">
        <v>4.2999999999999999E-4</v>
      </c>
      <c r="N101" s="3">
        <v>0.41268947787130139</v>
      </c>
      <c r="O101" s="2">
        <v>5.3179999999999998E-2</v>
      </c>
      <c r="P101" s="2">
        <v>6.6E-4</v>
      </c>
      <c r="R101" s="9">
        <v>337.6</v>
      </c>
      <c r="S101" s="9">
        <v>5.5</v>
      </c>
      <c r="T101" s="9">
        <v>342.7</v>
      </c>
      <c r="U101" s="9">
        <v>2.4</v>
      </c>
      <c r="V101" s="9">
        <v>302.39999999999998</v>
      </c>
      <c r="W101" s="9">
        <v>39.6</v>
      </c>
      <c r="X101" s="9">
        <v>342.6</v>
      </c>
      <c r="Y101" s="9">
        <v>2.4</v>
      </c>
      <c r="Z101" s="10">
        <f t="shared" si="2"/>
        <v>-1.4881820834549031</v>
      </c>
      <c r="AA101" s="10">
        <f t="shared" si="3"/>
        <v>-11.759556463379051</v>
      </c>
    </row>
    <row r="102" spans="1:27" x14ac:dyDescent="0.45">
      <c r="A102" t="s">
        <v>95</v>
      </c>
      <c r="B102" s="3">
        <v>0.23762854360464661</v>
      </c>
      <c r="C102">
        <v>0.41453946067700698</v>
      </c>
      <c r="D102">
        <v>7.72350480460475E-3</v>
      </c>
      <c r="E102">
        <v>5.4403136568797701E-2</v>
      </c>
      <c r="F102">
        <v>4.2785295284341202E-4</v>
      </c>
      <c r="G102" s="3">
        <v>0.42210651110618347</v>
      </c>
      <c r="H102">
        <v>5.5568701612032499E-2</v>
      </c>
      <c r="I102">
        <v>1.0362205366673449E-3</v>
      </c>
      <c r="J102" s="2">
        <v>0.41454000000000002</v>
      </c>
      <c r="K102" s="2">
        <v>7.7200000000000003E-3</v>
      </c>
      <c r="L102" s="2">
        <v>5.4399999999999997E-2</v>
      </c>
      <c r="M102" s="2">
        <v>4.2999999999999999E-4</v>
      </c>
      <c r="N102" s="3">
        <v>0.42444233846388296</v>
      </c>
      <c r="O102" s="2">
        <v>5.5570000000000001E-2</v>
      </c>
      <c r="P102" s="2">
        <v>6.7000000000000002E-4</v>
      </c>
      <c r="R102" s="9">
        <v>352.1</v>
      </c>
      <c r="S102" s="9">
        <v>5.5</v>
      </c>
      <c r="T102" s="9">
        <v>341.5</v>
      </c>
      <c r="U102" s="9">
        <v>2.4</v>
      </c>
      <c r="V102" s="9">
        <v>422.8</v>
      </c>
      <c r="W102" s="9">
        <v>37.6</v>
      </c>
      <c r="X102" s="9">
        <v>341.6</v>
      </c>
      <c r="Y102" s="9">
        <v>2.4</v>
      </c>
      <c r="Z102" s="10">
        <f t="shared" si="2"/>
        <v>3.1039531478770144</v>
      </c>
      <c r="AA102" s="10">
        <f t="shared" si="3"/>
        <v>23.806734992679356</v>
      </c>
    </row>
    <row r="103" spans="1:27" x14ac:dyDescent="0.45">
      <c r="A103" t="s">
        <v>96</v>
      </c>
      <c r="B103" s="3">
        <v>0.25157662147156729</v>
      </c>
      <c r="C103">
        <v>0.39933598366284101</v>
      </c>
      <c r="D103">
        <v>7.1371783110605498E-3</v>
      </c>
      <c r="E103">
        <v>5.4650724394476199E-2</v>
      </c>
      <c r="F103">
        <v>4.0601867308540801E-4</v>
      </c>
      <c r="G103" s="3">
        <v>0.4156827315864855</v>
      </c>
      <c r="H103">
        <v>5.33300825106892E-2</v>
      </c>
      <c r="I103">
        <v>9.4222883947076496E-4</v>
      </c>
      <c r="J103" s="2">
        <v>0.39933999999999997</v>
      </c>
      <c r="K103" s="2">
        <v>7.1399999999999996E-3</v>
      </c>
      <c r="L103" s="2">
        <v>5.4649999999999997E-2</v>
      </c>
      <c r="M103" s="2">
        <v>4.0999999999999999E-4</v>
      </c>
      <c r="N103" s="3">
        <v>0.41960271757376333</v>
      </c>
      <c r="O103" s="2">
        <v>5.3330000000000002E-2</v>
      </c>
      <c r="P103" s="2">
        <v>6.2E-4</v>
      </c>
      <c r="R103" s="9">
        <v>341.1</v>
      </c>
      <c r="S103" s="9">
        <v>5.2</v>
      </c>
      <c r="T103" s="9">
        <v>343.3</v>
      </c>
      <c r="U103" s="9">
        <v>2.4</v>
      </c>
      <c r="V103" s="9">
        <v>326.39999999999998</v>
      </c>
      <c r="W103" s="9">
        <v>36.6</v>
      </c>
      <c r="X103" s="9">
        <v>343.2</v>
      </c>
      <c r="Y103" s="9">
        <v>2.4</v>
      </c>
      <c r="Z103" s="10">
        <f t="shared" si="2"/>
        <v>-0.64083891639964419</v>
      </c>
      <c r="AA103" s="10">
        <f t="shared" si="3"/>
        <v>-4.9228080396155116</v>
      </c>
    </row>
    <row r="104" spans="1:27" x14ac:dyDescent="0.45">
      <c r="A104" t="s">
        <v>97</v>
      </c>
      <c r="B104" s="3">
        <v>0.37578015112332319</v>
      </c>
      <c r="C104">
        <v>0.40106848771333198</v>
      </c>
      <c r="D104">
        <v>4.3754206081765296E-3</v>
      </c>
      <c r="E104">
        <v>5.4227325502873402E-2</v>
      </c>
      <c r="F104">
        <v>3.1927637123434151E-4</v>
      </c>
      <c r="G104" s="3">
        <v>0.5396936717538996</v>
      </c>
      <c r="H104">
        <v>5.3527828207148603E-2</v>
      </c>
      <c r="I104">
        <v>4.9847042407079301E-4</v>
      </c>
      <c r="J104" s="2">
        <v>0.40106999999999998</v>
      </c>
      <c r="K104" s="2">
        <v>4.3800000000000002E-3</v>
      </c>
      <c r="L104" s="2">
        <v>5.423E-2</v>
      </c>
      <c r="M104" s="2">
        <v>3.2000000000000003E-4</v>
      </c>
      <c r="N104" s="3">
        <v>0.54032671599150239</v>
      </c>
      <c r="O104" s="2">
        <v>5.3530000000000001E-2</v>
      </c>
      <c r="P104" s="2">
        <v>3.3E-4</v>
      </c>
      <c r="R104" s="9">
        <v>342.4</v>
      </c>
      <c r="S104" s="9">
        <v>3.2</v>
      </c>
      <c r="T104" s="9">
        <v>340.3</v>
      </c>
      <c r="U104" s="9">
        <v>1.8</v>
      </c>
      <c r="V104" s="9">
        <v>357.3</v>
      </c>
      <c r="W104" s="9">
        <v>20.9</v>
      </c>
      <c r="X104" s="9">
        <v>340.3</v>
      </c>
      <c r="Y104" s="9">
        <v>1.8</v>
      </c>
      <c r="Z104" s="10">
        <f t="shared" si="2"/>
        <v>0.61710255656772794</v>
      </c>
      <c r="AA104" s="10">
        <f t="shared" si="3"/>
        <v>4.9955921245959489</v>
      </c>
    </row>
    <row r="105" spans="1:27" x14ac:dyDescent="0.45">
      <c r="A105" t="s">
        <v>98</v>
      </c>
      <c r="B105" s="3">
        <v>0.25502502632656576</v>
      </c>
      <c r="C105">
        <v>0.401297341274166</v>
      </c>
      <c r="D105">
        <v>9.0385752117416E-3</v>
      </c>
      <c r="E105">
        <v>5.3395411243777703E-2</v>
      </c>
      <c r="F105">
        <v>4.6289280576232049E-4</v>
      </c>
      <c r="G105" s="3">
        <v>0.384895471584628</v>
      </c>
      <c r="H105">
        <v>5.4929903889542199E-2</v>
      </c>
      <c r="I105">
        <v>1.27219214138636E-3</v>
      </c>
      <c r="J105" s="2">
        <v>0.40129999999999999</v>
      </c>
      <c r="K105" s="2">
        <v>9.0399999999999994E-3</v>
      </c>
      <c r="L105" s="2">
        <v>5.3400000000000003E-2</v>
      </c>
      <c r="M105" s="2">
        <v>4.6000000000000001E-4</v>
      </c>
      <c r="N105" s="3">
        <v>0.38239948957608294</v>
      </c>
      <c r="O105" s="2">
        <v>5.493E-2</v>
      </c>
      <c r="P105" s="2">
        <v>8.4000000000000003E-4</v>
      </c>
      <c r="R105" s="9">
        <v>342.6</v>
      </c>
      <c r="S105" s="9">
        <v>6.5</v>
      </c>
      <c r="T105" s="9">
        <v>335.4</v>
      </c>
      <c r="U105" s="9">
        <v>3.1</v>
      </c>
      <c r="V105" s="9">
        <v>391.9</v>
      </c>
      <c r="W105" s="9">
        <v>46.6</v>
      </c>
      <c r="X105" s="9">
        <v>335.7</v>
      </c>
      <c r="Y105" s="9">
        <v>3</v>
      </c>
      <c r="Z105" s="10">
        <f t="shared" si="2"/>
        <v>2.1466905187835561</v>
      </c>
      <c r="AA105" s="10">
        <f t="shared" si="3"/>
        <v>16.845557543231958</v>
      </c>
    </row>
    <row r="106" spans="1:27" x14ac:dyDescent="0.45">
      <c r="A106" t="s">
        <v>99</v>
      </c>
      <c r="B106" s="3">
        <v>0.2505658416259155</v>
      </c>
      <c r="C106">
        <v>0.39382147661685202</v>
      </c>
      <c r="D106">
        <v>6.5470170349168997E-3</v>
      </c>
      <c r="E106">
        <v>5.4022088838307898E-2</v>
      </c>
      <c r="F106">
        <v>3.8360259808481201E-4</v>
      </c>
      <c r="G106" s="3">
        <v>0.42713591751817159</v>
      </c>
      <c r="H106">
        <v>5.2905540536428798E-2</v>
      </c>
      <c r="I106">
        <v>8.6170861471010496E-4</v>
      </c>
      <c r="J106" s="2">
        <v>0.39382</v>
      </c>
      <c r="K106" s="2">
        <v>6.5500000000000003E-3</v>
      </c>
      <c r="L106" s="2">
        <v>5.4019999999999999E-2</v>
      </c>
      <c r="M106" s="2">
        <v>3.8000000000000002E-4</v>
      </c>
      <c r="N106" s="3">
        <v>0.42294654792824826</v>
      </c>
      <c r="O106" s="2">
        <v>5.2909999999999999E-2</v>
      </c>
      <c r="P106" s="2">
        <v>5.6999999999999998E-4</v>
      </c>
      <c r="R106" s="9">
        <v>337.1</v>
      </c>
      <c r="S106" s="9">
        <v>4.8</v>
      </c>
      <c r="T106" s="9">
        <v>339</v>
      </c>
      <c r="U106" s="9">
        <v>2.4</v>
      </c>
      <c r="V106" s="9">
        <v>324.10000000000002</v>
      </c>
      <c r="W106" s="9">
        <v>34.5</v>
      </c>
      <c r="X106" s="9">
        <v>338.9</v>
      </c>
      <c r="Y106" s="9">
        <v>2.4</v>
      </c>
      <c r="Z106" s="10">
        <f t="shared" si="2"/>
        <v>-0.56047197640117785</v>
      </c>
      <c r="AA106" s="10">
        <f t="shared" si="3"/>
        <v>-4.3952802359881975</v>
      </c>
    </row>
    <row r="107" spans="1:27" x14ac:dyDescent="0.45">
      <c r="A107" t="s">
        <v>101</v>
      </c>
      <c r="B107" s="3">
        <v>0.36188948512421665</v>
      </c>
      <c r="C107">
        <v>0.398927134708706</v>
      </c>
      <c r="D107">
        <v>5.5951457578010998E-3</v>
      </c>
      <c r="E107">
        <v>5.4036215432781198E-2</v>
      </c>
      <c r="F107">
        <v>3.5106011946068249E-4</v>
      </c>
      <c r="G107" s="3">
        <v>0.46321087267719352</v>
      </c>
      <c r="H107">
        <v>5.3543637628619002E-2</v>
      </c>
      <c r="I107">
        <v>6.98313109626045E-4</v>
      </c>
      <c r="J107" s="2">
        <v>0.39893000000000001</v>
      </c>
      <c r="K107" s="2">
        <v>5.5999999999999999E-3</v>
      </c>
      <c r="L107" s="2">
        <v>5.4039999999999998E-2</v>
      </c>
      <c r="M107" s="2">
        <v>3.5E-4</v>
      </c>
      <c r="N107" s="3">
        <v>0.46138277202072542</v>
      </c>
      <c r="O107" s="2">
        <v>5.3539999999999997E-2</v>
      </c>
      <c r="P107" s="2">
        <v>4.6000000000000001E-4</v>
      </c>
      <c r="R107" s="9">
        <v>340.9</v>
      </c>
      <c r="S107" s="9">
        <v>4.0999999999999996</v>
      </c>
      <c r="T107" s="9">
        <v>339</v>
      </c>
      <c r="U107" s="9">
        <v>2.4</v>
      </c>
      <c r="V107" s="9">
        <v>353.3</v>
      </c>
      <c r="W107" s="9">
        <v>28.2</v>
      </c>
      <c r="X107" s="9">
        <v>339.2</v>
      </c>
      <c r="Y107" s="9">
        <v>2.4</v>
      </c>
      <c r="Z107" s="10">
        <f t="shared" si="2"/>
        <v>0.56047197640116675</v>
      </c>
      <c r="AA107" s="10">
        <f t="shared" si="3"/>
        <v>4.2182890855457345</v>
      </c>
    </row>
    <row r="109" spans="1:27" s="1" customFormat="1" x14ac:dyDescent="0.45"/>
  </sheetData>
  <mergeCells count="4">
    <mergeCell ref="R2:Y2"/>
    <mergeCell ref="B1:P1"/>
    <mergeCell ref="J2:P2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B1" sqref="B1:I1"/>
    </sheetView>
  </sheetViews>
  <sheetFormatPr defaultRowHeight="14.25" x14ac:dyDescent="0.45"/>
  <cols>
    <col min="1" max="1" width="12.59765625" customWidth="1"/>
    <col min="3" max="3" width="11.59765625" bestFit="1" customWidth="1"/>
    <col min="5" max="5" width="11.59765625" bestFit="1" customWidth="1"/>
    <col min="8" max="8" width="12.3984375" bestFit="1" customWidth="1"/>
    <col min="18" max="18" width="10.3984375" customWidth="1"/>
    <col min="19" max="19" width="10.59765625" customWidth="1"/>
  </cols>
  <sheetData>
    <row r="1" spans="1:19" x14ac:dyDescent="0.45">
      <c r="B1" s="15" t="s">
        <v>136</v>
      </c>
      <c r="C1" s="16"/>
      <c r="D1" s="16"/>
      <c r="E1" s="16"/>
      <c r="F1" s="16"/>
      <c r="G1" s="16"/>
      <c r="H1" s="16"/>
      <c r="I1" s="17"/>
      <c r="J1" s="11" t="s">
        <v>135</v>
      </c>
      <c r="K1" s="11"/>
      <c r="L1" s="11"/>
      <c r="M1" s="11"/>
      <c r="N1" s="11"/>
      <c r="O1" s="11"/>
      <c r="P1" s="11"/>
      <c r="Q1" s="11"/>
      <c r="R1" s="6"/>
      <c r="S1" s="6"/>
    </row>
    <row r="2" spans="1:19" ht="42.75" x14ac:dyDescent="0.45">
      <c r="A2" s="1"/>
      <c r="B2" s="8" t="s">
        <v>122</v>
      </c>
      <c r="C2" s="8" t="s">
        <v>124</v>
      </c>
      <c r="D2" s="8" t="s">
        <v>127</v>
      </c>
      <c r="E2" s="8" t="s">
        <v>123</v>
      </c>
      <c r="F2" s="8" t="s">
        <v>127</v>
      </c>
      <c r="G2" s="8" t="s">
        <v>128</v>
      </c>
      <c r="H2" s="8" t="s">
        <v>125</v>
      </c>
      <c r="I2" s="8" t="s">
        <v>127</v>
      </c>
      <c r="J2" s="7" t="s">
        <v>129</v>
      </c>
      <c r="K2" s="7" t="s">
        <v>127</v>
      </c>
      <c r="L2" s="7" t="s">
        <v>130</v>
      </c>
      <c r="M2" s="7" t="s">
        <v>127</v>
      </c>
      <c r="N2" s="7" t="s">
        <v>131</v>
      </c>
      <c r="O2" s="7" t="s">
        <v>127</v>
      </c>
      <c r="P2" s="7" t="s">
        <v>132</v>
      </c>
      <c r="Q2" s="7" t="s">
        <v>127</v>
      </c>
      <c r="R2" s="7" t="s">
        <v>133</v>
      </c>
      <c r="S2" s="7" t="s">
        <v>134</v>
      </c>
    </row>
    <row r="3" spans="1:19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45">
      <c r="A4" s="1" t="s">
        <v>126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45">
      <c r="A5" t="s">
        <v>41</v>
      </c>
      <c r="B5" s="3">
        <v>8.9279153970229341E-2</v>
      </c>
      <c r="C5" s="2">
        <v>0.39848388582343502</v>
      </c>
      <c r="D5" s="2">
        <v>3.9496172571630798E-3</v>
      </c>
      <c r="E5" s="2">
        <v>5.4180216984141501E-2</v>
      </c>
      <c r="F5" s="2">
        <v>3.16938494733603E-4</v>
      </c>
      <c r="G5" s="3">
        <f t="shared" ref="G5:G15" si="0">(F5/E5)/(D5/C5)</f>
        <v>0.59018749446242291</v>
      </c>
      <c r="H5" s="2">
        <v>5.3376952233394101E-2</v>
      </c>
      <c r="I5" s="2">
        <v>4.2994454240789201E-4</v>
      </c>
      <c r="J5" s="9">
        <v>340.6</v>
      </c>
      <c r="K5" s="9">
        <v>2.8</v>
      </c>
      <c r="L5" s="9">
        <v>340.3</v>
      </c>
      <c r="M5" s="9">
        <v>1.8</v>
      </c>
      <c r="N5" s="9">
        <v>342.6</v>
      </c>
      <c r="O5" s="9">
        <v>17.899999999999999</v>
      </c>
      <c r="P5" s="9">
        <v>340.3</v>
      </c>
      <c r="Q5" s="9">
        <v>1.8</v>
      </c>
      <c r="R5" s="3">
        <f>((J5/L5)-1)*100</f>
        <v>8.8157508081110336E-2</v>
      </c>
      <c r="S5" s="3">
        <f>((N5/L5)-1)*100</f>
        <v>0.6758742286218089</v>
      </c>
    </row>
    <row r="6" spans="1:19" x14ac:dyDescent="0.45">
      <c r="A6" t="s">
        <v>42</v>
      </c>
      <c r="B6" s="3">
        <v>8.7878751722480455E-2</v>
      </c>
      <c r="C6" s="2">
        <v>0.39289863780474898</v>
      </c>
      <c r="D6" s="2">
        <v>4.1652103875105947E-3</v>
      </c>
      <c r="E6" s="2">
        <v>5.3222987791638102E-2</v>
      </c>
      <c r="F6" s="2">
        <v>3.239692262009285E-4</v>
      </c>
      <c r="G6" s="3">
        <f t="shared" si="0"/>
        <v>0.57418003561257858</v>
      </c>
      <c r="H6" s="2">
        <v>5.34790888944238E-2</v>
      </c>
      <c r="I6" s="2">
        <v>4.8948294471208348E-4</v>
      </c>
      <c r="J6" s="9">
        <v>336.5</v>
      </c>
      <c r="K6" s="9">
        <v>3.1</v>
      </c>
      <c r="L6" s="9">
        <v>334.1</v>
      </c>
      <c r="M6" s="9">
        <v>1.8</v>
      </c>
      <c r="N6" s="9">
        <v>352.7</v>
      </c>
      <c r="O6" s="9">
        <v>19.899999999999999</v>
      </c>
      <c r="P6" s="9">
        <v>334.2</v>
      </c>
      <c r="Q6" s="9">
        <v>1.8</v>
      </c>
      <c r="R6" s="3">
        <f t="shared" ref="R6:R26" si="1">((J6/L6)-1)*100</f>
        <v>0.71834780005985976</v>
      </c>
      <c r="S6" s="3">
        <f t="shared" ref="S6:S26" si="2">((N6/L6)-1)*100</f>
        <v>5.5671954504639132</v>
      </c>
    </row>
    <row r="7" spans="1:19" x14ac:dyDescent="0.45">
      <c r="A7" t="s">
        <v>43</v>
      </c>
      <c r="B7" s="3">
        <v>8.7489516578798263E-2</v>
      </c>
      <c r="C7" s="2">
        <v>0.39495957824862099</v>
      </c>
      <c r="D7" s="2">
        <v>4.1302411402235296E-3</v>
      </c>
      <c r="E7" s="2">
        <v>5.3333961329441099E-2</v>
      </c>
      <c r="F7" s="2">
        <v>3.2308611220550898E-4</v>
      </c>
      <c r="G7" s="3">
        <f t="shared" si="0"/>
        <v>0.57928421012237374</v>
      </c>
      <c r="H7" s="2">
        <v>5.3217504899289003E-2</v>
      </c>
      <c r="I7" s="2">
        <v>4.2822178477196497E-4</v>
      </c>
      <c r="J7" s="9">
        <v>338</v>
      </c>
      <c r="K7" s="9">
        <v>3</v>
      </c>
      <c r="L7" s="9">
        <v>334.7</v>
      </c>
      <c r="M7" s="9">
        <v>1.8</v>
      </c>
      <c r="N7" s="9">
        <v>360.5</v>
      </c>
      <c r="O7" s="9">
        <v>19.100000000000001</v>
      </c>
      <c r="P7" s="9">
        <v>334.9</v>
      </c>
      <c r="Q7" s="9">
        <v>1.8</v>
      </c>
      <c r="R7" s="3">
        <f t="shared" si="1"/>
        <v>0.98595757394681627</v>
      </c>
      <c r="S7" s="3">
        <f t="shared" si="2"/>
        <v>7.7083955781296787</v>
      </c>
    </row>
    <row r="8" spans="1:19" x14ac:dyDescent="0.45">
      <c r="A8" t="s">
        <v>44</v>
      </c>
      <c r="B8" s="3">
        <v>8.9516444410153231E-2</v>
      </c>
      <c r="C8" s="2">
        <v>0.397482274390766</v>
      </c>
      <c r="D8" s="2">
        <v>4.0836404473394497E-3</v>
      </c>
      <c r="E8" s="2">
        <v>5.3255170364121897E-2</v>
      </c>
      <c r="F8" s="2">
        <v>3.18698641446943E-4</v>
      </c>
      <c r="G8" s="3">
        <f t="shared" si="0"/>
        <v>0.5824903075994573</v>
      </c>
      <c r="H8" s="2">
        <v>5.4049221760023698E-2</v>
      </c>
      <c r="I8" s="2">
        <v>4.588130200183795E-4</v>
      </c>
      <c r="J8" s="9">
        <v>339.8</v>
      </c>
      <c r="K8" s="9">
        <v>3</v>
      </c>
      <c r="L8" s="9">
        <v>334.7</v>
      </c>
      <c r="M8" s="9">
        <v>1.8</v>
      </c>
      <c r="N8" s="9">
        <v>374.8</v>
      </c>
      <c r="O8" s="9">
        <v>18.899999999999999</v>
      </c>
      <c r="P8" s="9">
        <v>334.9</v>
      </c>
      <c r="Q8" s="9">
        <v>1.8</v>
      </c>
      <c r="R8" s="3">
        <f t="shared" si="1"/>
        <v>1.5237526142814595</v>
      </c>
      <c r="S8" s="3">
        <f t="shared" si="2"/>
        <v>11.980878398565897</v>
      </c>
    </row>
    <row r="9" spans="1:19" x14ac:dyDescent="0.45">
      <c r="A9" t="s">
        <v>115</v>
      </c>
      <c r="B9" s="3">
        <v>8.9059720337550108E-2</v>
      </c>
      <c r="C9" s="2">
        <v>0.396166026800222</v>
      </c>
      <c r="D9" s="2">
        <v>3.871531130877045E-3</v>
      </c>
      <c r="E9" s="2">
        <v>5.3733273738086E-2</v>
      </c>
      <c r="F9" s="2">
        <v>3.1356944807611802E-4</v>
      </c>
      <c r="G9" s="3">
        <f t="shared" si="0"/>
        <v>0.59715203223296009</v>
      </c>
      <c r="H9" s="2">
        <v>5.3347442499158203E-2</v>
      </c>
      <c r="I9" s="2">
        <v>3.9847851432600102E-4</v>
      </c>
      <c r="J9" s="9">
        <v>338.9</v>
      </c>
      <c r="K9" s="9">
        <v>2.8</v>
      </c>
      <c r="L9" s="9">
        <v>337.2</v>
      </c>
      <c r="M9" s="9">
        <v>1.8</v>
      </c>
      <c r="N9" s="9">
        <v>350.5</v>
      </c>
      <c r="O9" s="9">
        <v>17.8</v>
      </c>
      <c r="P9" s="9">
        <v>337.3</v>
      </c>
      <c r="Q9" s="9">
        <v>1.8</v>
      </c>
      <c r="R9" s="3">
        <f t="shared" si="1"/>
        <v>0.50415183867140723</v>
      </c>
      <c r="S9" s="3">
        <f t="shared" si="2"/>
        <v>3.9442467378410395</v>
      </c>
    </row>
    <row r="10" spans="1:19" x14ac:dyDescent="0.45">
      <c r="A10" t="s">
        <v>116</v>
      </c>
      <c r="B10" s="3">
        <v>9.084464992091594E-2</v>
      </c>
      <c r="C10" s="2">
        <v>0.40360433053853101</v>
      </c>
      <c r="D10" s="2">
        <v>3.90550190103588E-3</v>
      </c>
      <c r="E10" s="2">
        <v>5.3765619019041803E-2</v>
      </c>
      <c r="F10" s="2">
        <v>3.2333667855083398E-4</v>
      </c>
      <c r="G10" s="3">
        <f t="shared" si="0"/>
        <v>0.62148304697629542</v>
      </c>
      <c r="H10" s="2">
        <v>5.47595513813212E-2</v>
      </c>
      <c r="I10" s="2">
        <v>4.4156517630935448E-4</v>
      </c>
      <c r="J10" s="9">
        <v>344.3</v>
      </c>
      <c r="K10" s="9">
        <v>2.8</v>
      </c>
      <c r="L10" s="9">
        <v>337.8</v>
      </c>
      <c r="M10" s="9">
        <v>1.8</v>
      </c>
      <c r="N10" s="9">
        <v>388</v>
      </c>
      <c r="O10" s="9">
        <v>17</v>
      </c>
      <c r="P10" s="9">
        <v>338</v>
      </c>
      <c r="Q10" s="9">
        <v>1.8</v>
      </c>
      <c r="R10" s="3">
        <f t="shared" si="1"/>
        <v>1.9242155121373505</v>
      </c>
      <c r="S10" s="3">
        <f t="shared" si="2"/>
        <v>14.860864416814689</v>
      </c>
    </row>
    <row r="11" spans="1:19" x14ac:dyDescent="0.45">
      <c r="A11" t="s">
        <v>117</v>
      </c>
      <c r="B11" s="3">
        <v>9.6977938401076255E-2</v>
      </c>
      <c r="C11" s="2">
        <v>0.40001767190085702</v>
      </c>
      <c r="D11" s="2">
        <v>3.8837401103336651E-3</v>
      </c>
      <c r="E11" s="2">
        <v>5.3581823990198903E-2</v>
      </c>
      <c r="F11" s="2">
        <v>3.157640840919025E-4</v>
      </c>
      <c r="G11" s="3">
        <f t="shared" si="0"/>
        <v>0.60697982308073462</v>
      </c>
      <c r="H11" s="2">
        <v>5.4179224498656003E-2</v>
      </c>
      <c r="I11" s="2">
        <v>4.1462130887281253E-4</v>
      </c>
      <c r="J11" s="9">
        <v>341.6</v>
      </c>
      <c r="K11" s="9">
        <v>2.8</v>
      </c>
      <c r="L11" s="9">
        <v>336.6</v>
      </c>
      <c r="M11" s="9">
        <v>1.8</v>
      </c>
      <c r="N11" s="9">
        <v>376.2</v>
      </c>
      <c r="O11" s="9">
        <v>17.399999999999999</v>
      </c>
      <c r="P11" s="9">
        <v>336.8</v>
      </c>
      <c r="Q11" s="9">
        <v>1.8</v>
      </c>
      <c r="R11" s="3">
        <f t="shared" si="1"/>
        <v>1.485442661913261</v>
      </c>
      <c r="S11" s="3">
        <f t="shared" si="2"/>
        <v>11.764705882352921</v>
      </c>
    </row>
    <row r="12" spans="1:19" x14ac:dyDescent="0.45">
      <c r="A12" t="s">
        <v>118</v>
      </c>
      <c r="B12" s="3">
        <v>8.6068256871045273E-2</v>
      </c>
      <c r="C12" s="2">
        <v>0.38978819694990102</v>
      </c>
      <c r="D12" s="2">
        <v>4.2408661009049704E-3</v>
      </c>
      <c r="E12" s="2">
        <v>5.3841128081388398E-2</v>
      </c>
      <c r="F12" s="2">
        <v>3.3323674276818652E-4</v>
      </c>
      <c r="G12" s="3">
        <f t="shared" si="0"/>
        <v>0.56886976756082697</v>
      </c>
      <c r="H12" s="2">
        <v>5.2248092757600097E-2</v>
      </c>
      <c r="I12" s="2">
        <v>4.6261553761919047E-4</v>
      </c>
      <c r="J12" s="9">
        <v>334.2</v>
      </c>
      <c r="K12" s="9">
        <v>3.1</v>
      </c>
      <c r="L12" s="9">
        <v>337.8</v>
      </c>
      <c r="M12" s="9">
        <v>1.8</v>
      </c>
      <c r="N12" s="9">
        <v>309.3</v>
      </c>
      <c r="O12" s="9">
        <v>20.2</v>
      </c>
      <c r="P12" s="9">
        <v>337.7</v>
      </c>
      <c r="Q12" s="9">
        <v>1.8</v>
      </c>
      <c r="R12" s="3">
        <f t="shared" si="1"/>
        <v>-1.0657193605683957</v>
      </c>
      <c r="S12" s="3">
        <f t="shared" si="2"/>
        <v>-8.4369449378330348</v>
      </c>
    </row>
    <row r="13" spans="1:19" x14ac:dyDescent="0.45">
      <c r="A13" t="s">
        <v>119</v>
      </c>
      <c r="B13" s="3">
        <v>8.5346151209475571E-2</v>
      </c>
      <c r="C13" s="2">
        <v>0.39755504391250002</v>
      </c>
      <c r="D13" s="2">
        <v>4.018507151813855E-3</v>
      </c>
      <c r="E13" s="2">
        <v>5.3500677190701999E-2</v>
      </c>
      <c r="F13" s="2">
        <v>3.2345195337339248E-4</v>
      </c>
      <c r="G13" s="3">
        <f t="shared" si="0"/>
        <v>0.59811269623015206</v>
      </c>
      <c r="H13" s="2">
        <v>5.3711807002415499E-2</v>
      </c>
      <c r="I13" s="2">
        <v>4.6305786523200102E-4</v>
      </c>
      <c r="J13" s="9">
        <v>339.9</v>
      </c>
      <c r="K13" s="9">
        <v>2.9</v>
      </c>
      <c r="L13" s="9">
        <v>336</v>
      </c>
      <c r="M13" s="9">
        <v>1.8</v>
      </c>
      <c r="N13" s="9">
        <v>366.9</v>
      </c>
      <c r="O13" s="9">
        <v>18.2</v>
      </c>
      <c r="P13" s="9">
        <v>336.1</v>
      </c>
      <c r="Q13" s="9">
        <v>1.8</v>
      </c>
      <c r="R13" s="3">
        <f t="shared" si="1"/>
        <v>1.1607142857142705</v>
      </c>
      <c r="S13" s="3">
        <f t="shared" si="2"/>
        <v>9.196428571428573</v>
      </c>
    </row>
    <row r="14" spans="1:19" x14ac:dyDescent="0.45">
      <c r="A14" t="s">
        <v>113</v>
      </c>
      <c r="B14" s="3">
        <v>8.8680585540013651E-2</v>
      </c>
      <c r="C14" s="2">
        <v>0.39819652862896399</v>
      </c>
      <c r="D14" s="2">
        <v>4.0820225389190347E-3</v>
      </c>
      <c r="E14" s="2">
        <v>5.3593172228446E-2</v>
      </c>
      <c r="F14" s="2">
        <v>3.1608107137851048E-4</v>
      </c>
      <c r="G14" s="3">
        <f t="shared" si="0"/>
        <v>0.57532215158646038</v>
      </c>
      <c r="H14" s="2">
        <v>5.3762868093096501E-2</v>
      </c>
      <c r="I14" s="2">
        <v>4.463461863900705E-4</v>
      </c>
      <c r="J14" s="9">
        <v>340.3</v>
      </c>
      <c r="K14" s="9">
        <v>3</v>
      </c>
      <c r="L14" s="9">
        <v>336.6</v>
      </c>
      <c r="M14" s="9">
        <v>1.8</v>
      </c>
      <c r="N14" s="9">
        <v>366.1</v>
      </c>
      <c r="O14" s="9">
        <v>18.899999999999999</v>
      </c>
      <c r="P14" s="9">
        <v>336.7</v>
      </c>
      <c r="Q14" s="9">
        <v>1.8</v>
      </c>
      <c r="R14" s="3">
        <f t="shared" si="1"/>
        <v>1.0992275698157972</v>
      </c>
      <c r="S14" s="3">
        <f t="shared" si="2"/>
        <v>8.764111705288169</v>
      </c>
    </row>
    <row r="15" spans="1:19" x14ac:dyDescent="0.45">
      <c r="A15" t="s">
        <v>114</v>
      </c>
      <c r="B15" s="3">
        <v>9.0621930388445363E-2</v>
      </c>
      <c r="C15" s="2">
        <v>0.39721891178644497</v>
      </c>
      <c r="D15" s="2">
        <v>4.1819465885954603E-3</v>
      </c>
      <c r="E15" s="2">
        <v>5.3994421246222599E-2</v>
      </c>
      <c r="F15" s="2">
        <v>3.1621302572628501E-4</v>
      </c>
      <c r="G15" s="3">
        <f t="shared" si="0"/>
        <v>0.55626572466418434</v>
      </c>
      <c r="H15" s="2">
        <v>5.3075807449561099E-2</v>
      </c>
      <c r="I15" s="2">
        <v>4.7111449229310848E-4</v>
      </c>
      <c r="J15" s="9">
        <v>339.6</v>
      </c>
      <c r="K15" s="9">
        <v>3.1</v>
      </c>
      <c r="L15" s="9">
        <v>339</v>
      </c>
      <c r="M15" s="9">
        <v>1.8</v>
      </c>
      <c r="N15" s="9">
        <v>343.6</v>
      </c>
      <c r="O15" s="9">
        <v>19.8</v>
      </c>
      <c r="P15" s="9">
        <v>339.1</v>
      </c>
      <c r="Q15" s="9">
        <v>1.8</v>
      </c>
      <c r="R15" s="3">
        <f t="shared" si="1"/>
        <v>0.17699115044247371</v>
      </c>
      <c r="S15" s="3">
        <f t="shared" si="2"/>
        <v>1.3569321533923429</v>
      </c>
    </row>
    <row r="16" spans="1:19" x14ac:dyDescent="0.45">
      <c r="B16" s="3"/>
      <c r="C16" s="2"/>
      <c r="D16" s="2"/>
      <c r="E16" s="2"/>
      <c r="F16" s="2"/>
      <c r="G16" s="3"/>
      <c r="H16" s="2"/>
      <c r="I16" s="2"/>
      <c r="R16" s="3"/>
      <c r="S16" s="3"/>
    </row>
    <row r="17" spans="1:19" x14ac:dyDescent="0.45">
      <c r="A17" s="1" t="s">
        <v>39</v>
      </c>
      <c r="B17" s="3"/>
      <c r="C17" s="4"/>
      <c r="D17" s="4"/>
      <c r="E17" s="4"/>
      <c r="F17" s="4"/>
      <c r="G17" s="3"/>
      <c r="H17" s="4"/>
      <c r="I17" s="4"/>
      <c r="K17" s="1"/>
      <c r="L17" s="1"/>
      <c r="M17" s="1"/>
      <c r="N17" s="1"/>
      <c r="O17" s="1"/>
      <c r="P17" s="1"/>
      <c r="Q17" s="1"/>
      <c r="R17" s="3"/>
      <c r="S17" s="3"/>
    </row>
    <row r="18" spans="1:19" x14ac:dyDescent="0.45">
      <c r="A18" t="s">
        <v>39</v>
      </c>
      <c r="B18" s="3">
        <v>2.2917429736371217E-2</v>
      </c>
      <c r="C18" s="2">
        <v>0.81090860464797798</v>
      </c>
      <c r="D18" s="2">
        <v>8.1317748461017508E-3</v>
      </c>
      <c r="E18" s="2">
        <v>9.7249994783359495E-2</v>
      </c>
      <c r="F18" s="2">
        <v>6.0383411342668995E-4</v>
      </c>
      <c r="G18" s="3">
        <f t="shared" ref="G18:G26" si="3">(F18/E18)/(D18/C18)</f>
        <v>0.61917672320737238</v>
      </c>
      <c r="H18" s="2">
        <v>6.0620895601308497E-2</v>
      </c>
      <c r="I18" s="2">
        <v>4.9521045096319251E-4</v>
      </c>
      <c r="J18" s="9">
        <v>603</v>
      </c>
      <c r="K18" s="9">
        <v>4.5</v>
      </c>
      <c r="L18" s="9">
        <v>598</v>
      </c>
      <c r="M18" s="9">
        <v>3.5</v>
      </c>
      <c r="N18" s="9">
        <v>621.70000000000005</v>
      </c>
      <c r="O18" s="9">
        <v>16.899999999999999</v>
      </c>
      <c r="P18" s="9">
        <v>598.9</v>
      </c>
      <c r="Q18" s="9">
        <v>3.5</v>
      </c>
      <c r="R18" s="3">
        <f t="shared" si="1"/>
        <v>0.83612040133780319</v>
      </c>
      <c r="S18" s="3">
        <f t="shared" si="2"/>
        <v>3.9632107023411356</v>
      </c>
    </row>
    <row r="19" spans="1:19" x14ac:dyDescent="0.45">
      <c r="A19" t="s">
        <v>40</v>
      </c>
      <c r="B19" s="3">
        <v>2.3129453131937493E-2</v>
      </c>
      <c r="C19" s="2">
        <v>0.816172658041598</v>
      </c>
      <c r="D19" s="2">
        <v>9.55896076462775E-3</v>
      </c>
      <c r="E19" s="2">
        <v>9.7884084894838894E-2</v>
      </c>
      <c r="F19" s="2">
        <v>6.8974330937830004E-4</v>
      </c>
      <c r="G19" s="3">
        <f t="shared" si="3"/>
        <v>0.6016539525440634</v>
      </c>
      <c r="H19" s="2">
        <v>6.03868722415178E-2</v>
      </c>
      <c r="I19" s="2">
        <v>5.9942666553346505E-4</v>
      </c>
      <c r="J19" s="9">
        <v>605.9</v>
      </c>
      <c r="K19" s="9">
        <v>5.4</v>
      </c>
      <c r="L19" s="9">
        <v>602.1</v>
      </c>
      <c r="M19" s="9">
        <v>4.0999999999999996</v>
      </c>
      <c r="N19" s="9">
        <v>620.29999999999995</v>
      </c>
      <c r="O19" s="9">
        <v>20.3</v>
      </c>
      <c r="P19" s="9">
        <v>602.79999999999995</v>
      </c>
      <c r="Q19" s="9">
        <v>4</v>
      </c>
      <c r="R19" s="3">
        <f t="shared" si="1"/>
        <v>0.6311243979405301</v>
      </c>
      <c r="S19" s="3">
        <f t="shared" si="2"/>
        <v>3.0227536953994161</v>
      </c>
    </row>
    <row r="20" spans="1:19" x14ac:dyDescent="0.45">
      <c r="A20" t="s">
        <v>108</v>
      </c>
      <c r="B20" s="3">
        <v>2.1861201096803316E-2</v>
      </c>
      <c r="C20" s="2">
        <v>0.81356718897270397</v>
      </c>
      <c r="D20" s="2">
        <v>8.0473620632022999E-3</v>
      </c>
      <c r="E20" s="2">
        <v>9.82520055918054E-2</v>
      </c>
      <c r="F20" s="2">
        <v>5.7564557556106502E-4</v>
      </c>
      <c r="G20" s="3">
        <f t="shared" si="3"/>
        <v>0.5923162269511002</v>
      </c>
      <c r="H20" s="2">
        <v>5.9987005910912203E-2</v>
      </c>
      <c r="I20" s="2">
        <v>4.525438773498305E-4</v>
      </c>
      <c r="J20" s="9">
        <v>604.5</v>
      </c>
      <c r="K20" s="9">
        <v>4.5</v>
      </c>
      <c r="L20" s="9">
        <v>604.4</v>
      </c>
      <c r="M20" s="9">
        <v>3.5</v>
      </c>
      <c r="N20" s="9">
        <v>604.6</v>
      </c>
      <c r="O20" s="9">
        <v>17.2</v>
      </c>
      <c r="P20" s="9">
        <v>604.4</v>
      </c>
      <c r="Q20" s="9">
        <v>3.4</v>
      </c>
      <c r="R20" s="3">
        <f t="shared" si="1"/>
        <v>1.6545334215756213E-2</v>
      </c>
      <c r="S20" s="3">
        <f t="shared" si="2"/>
        <v>3.3090668431512427E-2</v>
      </c>
    </row>
    <row r="21" spans="1:19" x14ac:dyDescent="0.45">
      <c r="A21" t="s">
        <v>109</v>
      </c>
      <c r="B21" s="3">
        <v>2.2489067241158088E-2</v>
      </c>
      <c r="C21" s="2">
        <v>0.81780969002067305</v>
      </c>
      <c r="D21" s="2">
        <v>8.4910438144254492E-3</v>
      </c>
      <c r="E21" s="2">
        <v>9.7806553492679096E-2</v>
      </c>
      <c r="F21" s="2">
        <v>6.1124731338076501E-4</v>
      </c>
      <c r="G21" s="3">
        <f t="shared" si="3"/>
        <v>0.60192194607003202</v>
      </c>
      <c r="H21" s="2">
        <v>6.0828923965194001E-2</v>
      </c>
      <c r="I21" s="2">
        <v>4.92950391101458E-4</v>
      </c>
      <c r="J21" s="9">
        <v>606.79999999999995</v>
      </c>
      <c r="K21" s="9">
        <v>4.7</v>
      </c>
      <c r="L21" s="9">
        <v>601.5</v>
      </c>
      <c r="M21" s="9">
        <v>3.5</v>
      </c>
      <c r="N21" s="9">
        <v>626.70000000000005</v>
      </c>
      <c r="O21" s="9">
        <v>17.899999999999999</v>
      </c>
      <c r="P21" s="9">
        <v>602.29999999999995</v>
      </c>
      <c r="Q21" s="9">
        <v>3.5</v>
      </c>
      <c r="R21" s="3">
        <f t="shared" si="1"/>
        <v>0.88113050706566387</v>
      </c>
      <c r="S21" s="3">
        <f t="shared" si="2"/>
        <v>4.18952618453865</v>
      </c>
    </row>
    <row r="22" spans="1:19" x14ac:dyDescent="0.45">
      <c r="A22" t="s">
        <v>110</v>
      </c>
      <c r="B22" s="3">
        <v>2.1937463859983374E-2</v>
      </c>
      <c r="C22" s="2">
        <v>0.81246502360697803</v>
      </c>
      <c r="D22" s="2">
        <v>7.9256715152321005E-3</v>
      </c>
      <c r="E22" s="2">
        <v>9.7488711972479797E-2</v>
      </c>
      <c r="F22" s="2">
        <v>5.78117394398725E-4</v>
      </c>
      <c r="G22" s="3">
        <f t="shared" si="3"/>
        <v>0.6078974325900891</v>
      </c>
      <c r="H22" s="2">
        <v>6.0304311119743902E-2</v>
      </c>
      <c r="I22" s="2">
        <v>4.6371307465083752E-4</v>
      </c>
      <c r="J22" s="9">
        <v>603.9</v>
      </c>
      <c r="K22" s="9">
        <v>4.4000000000000004</v>
      </c>
      <c r="L22" s="9">
        <v>599.70000000000005</v>
      </c>
      <c r="M22" s="9">
        <v>3.5</v>
      </c>
      <c r="N22" s="9">
        <v>619.29999999999995</v>
      </c>
      <c r="O22" s="9">
        <v>16.600000000000001</v>
      </c>
      <c r="P22" s="9">
        <v>600.6</v>
      </c>
      <c r="Q22" s="9">
        <v>3.4</v>
      </c>
      <c r="R22" s="3">
        <f t="shared" si="1"/>
        <v>0.7003501750875385</v>
      </c>
      <c r="S22" s="3">
        <f t="shared" si="2"/>
        <v>3.268300817075187</v>
      </c>
    </row>
    <row r="23" spans="1:19" x14ac:dyDescent="0.45">
      <c r="A23" t="s">
        <v>111</v>
      </c>
      <c r="B23" s="3">
        <v>2.2283067817473759E-2</v>
      </c>
      <c r="C23" s="2">
        <v>0.81712811821256304</v>
      </c>
      <c r="D23" s="2">
        <v>8.3653000088852493E-3</v>
      </c>
      <c r="E23" s="2">
        <v>9.7255513595934998E-2</v>
      </c>
      <c r="F23" s="2">
        <v>5.7950107647073497E-4</v>
      </c>
      <c r="G23" s="3">
        <f t="shared" si="3"/>
        <v>0.58203439494322096</v>
      </c>
      <c r="H23" s="2">
        <v>6.0469770604997898E-2</v>
      </c>
      <c r="I23" s="2">
        <v>4.899320383447705E-4</v>
      </c>
      <c r="J23" s="9">
        <v>606.4</v>
      </c>
      <c r="K23" s="9">
        <v>4.7</v>
      </c>
      <c r="L23" s="9">
        <v>598.6</v>
      </c>
      <c r="M23" s="9">
        <v>3.5</v>
      </c>
      <c r="N23" s="9">
        <v>635.9</v>
      </c>
      <c r="O23" s="9">
        <v>18</v>
      </c>
      <c r="P23" s="9">
        <v>600</v>
      </c>
      <c r="Q23" s="9">
        <v>3.5</v>
      </c>
      <c r="R23" s="3">
        <f t="shared" si="1"/>
        <v>1.3030404276645369</v>
      </c>
      <c r="S23" s="3">
        <f t="shared" si="2"/>
        <v>6.2312061476779146</v>
      </c>
    </row>
    <row r="24" spans="1:19" x14ac:dyDescent="0.45">
      <c r="A24" t="s">
        <v>112</v>
      </c>
      <c r="B24" s="3">
        <v>2.3814552111865568E-2</v>
      </c>
      <c r="C24" s="2">
        <v>0.80864136421155997</v>
      </c>
      <c r="D24" s="2">
        <v>7.8452729851108006E-3</v>
      </c>
      <c r="E24" s="2">
        <v>9.7722040504279101E-2</v>
      </c>
      <c r="F24" s="2">
        <v>5.7973403537637505E-4</v>
      </c>
      <c r="G24" s="3">
        <f t="shared" si="3"/>
        <v>0.61148268535875727</v>
      </c>
      <c r="H24" s="2">
        <v>5.96306740020454E-2</v>
      </c>
      <c r="I24" s="2">
        <v>4.66040790313469E-4</v>
      </c>
      <c r="J24" s="9">
        <v>601.70000000000005</v>
      </c>
      <c r="K24" s="9">
        <v>4.4000000000000004</v>
      </c>
      <c r="L24" s="9">
        <v>600.9</v>
      </c>
      <c r="M24" s="9">
        <v>3.5</v>
      </c>
      <c r="N24" s="9">
        <v>604.5</v>
      </c>
      <c r="O24" s="9">
        <v>16.5</v>
      </c>
      <c r="P24" s="9">
        <v>601.1</v>
      </c>
      <c r="Q24" s="9">
        <v>3.4</v>
      </c>
      <c r="R24" s="3">
        <f t="shared" si="1"/>
        <v>0.13313363288400826</v>
      </c>
      <c r="S24" s="3">
        <f t="shared" si="2"/>
        <v>0.59910134797802606</v>
      </c>
    </row>
    <row r="25" spans="1:19" x14ac:dyDescent="0.45">
      <c r="A25" t="s">
        <v>106</v>
      </c>
      <c r="B25" s="3">
        <v>2.3106993956182674E-2</v>
      </c>
      <c r="C25" s="2">
        <v>0.796121543455104</v>
      </c>
      <c r="D25" s="2">
        <v>8.7144346386192999E-3</v>
      </c>
      <c r="E25" s="2">
        <v>9.7465705180459897E-2</v>
      </c>
      <c r="F25" s="2">
        <v>6.3329890984571496E-4</v>
      </c>
      <c r="G25" s="3">
        <f t="shared" si="3"/>
        <v>0.59360434410702856</v>
      </c>
      <c r="H25" s="2">
        <v>5.91847478312316E-2</v>
      </c>
      <c r="I25" s="2">
        <v>5.5308535833223501E-4</v>
      </c>
      <c r="J25" s="9">
        <v>594.6</v>
      </c>
      <c r="K25" s="9">
        <v>4.9000000000000004</v>
      </c>
      <c r="L25" s="9">
        <v>599.70000000000005</v>
      </c>
      <c r="M25" s="9">
        <v>3.5</v>
      </c>
      <c r="N25" s="9">
        <v>575.20000000000005</v>
      </c>
      <c r="O25" s="9">
        <v>19.2</v>
      </c>
      <c r="P25" s="9">
        <v>599</v>
      </c>
      <c r="Q25" s="9">
        <v>3.5</v>
      </c>
      <c r="R25" s="3">
        <f t="shared" si="1"/>
        <v>-0.85042521260630943</v>
      </c>
      <c r="S25" s="3">
        <f t="shared" si="2"/>
        <v>-4.0853760213440005</v>
      </c>
    </row>
    <row r="26" spans="1:19" x14ac:dyDescent="0.45">
      <c r="A26" t="s">
        <v>107</v>
      </c>
      <c r="B26" s="3">
        <v>2.2562594322799133E-2</v>
      </c>
      <c r="C26" s="2">
        <v>0.82546104816003596</v>
      </c>
      <c r="D26" s="2">
        <v>8.3086506305005501E-3</v>
      </c>
      <c r="E26" s="2">
        <v>9.8231060819579399E-2</v>
      </c>
      <c r="F26" s="2">
        <v>5.8823804361783996E-4</v>
      </c>
      <c r="G26" s="3">
        <f t="shared" si="3"/>
        <v>0.59493615359057117</v>
      </c>
      <c r="H26" s="2">
        <v>6.0580729403305299E-2</v>
      </c>
      <c r="I26" s="2">
        <v>4.8965737898482747E-4</v>
      </c>
      <c r="J26" s="9">
        <v>611.1</v>
      </c>
      <c r="K26" s="9">
        <v>4.5999999999999996</v>
      </c>
      <c r="L26" s="9">
        <v>603.9</v>
      </c>
      <c r="M26" s="9">
        <v>3.5</v>
      </c>
      <c r="N26" s="9">
        <v>638.1</v>
      </c>
      <c r="O26" s="9">
        <v>17.5</v>
      </c>
      <c r="P26" s="9">
        <v>605.20000000000005</v>
      </c>
      <c r="Q26" s="9">
        <v>3.5</v>
      </c>
      <c r="R26" s="3">
        <f t="shared" si="1"/>
        <v>1.1922503725782407</v>
      </c>
      <c r="S26" s="3">
        <f t="shared" si="2"/>
        <v>5.663189269746649</v>
      </c>
    </row>
  </sheetData>
  <mergeCells count="2">
    <mergeCell ref="B1:I1"/>
    <mergeCell ref="J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Standards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Natalia Pravikova</cp:lastModifiedBy>
  <dcterms:created xsi:type="dcterms:W3CDTF">2025-04-21T13:39:41Z</dcterms:created>
  <dcterms:modified xsi:type="dcterms:W3CDTF">2026-05-30T11:06:55Z</dcterms:modified>
</cp:coreProperties>
</file>