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rasov\Удачная-Восточная\2025_ГИГ_высокомагнезиальный оливин\публикация 29092025\"/>
    </mc:Choice>
  </mc:AlternateContent>
  <xr:revisionPtr revIDLastSave="0" documentId="8_{ED7D4782-F0E6-401F-A19C-5E4EE783AB5C}" xr6:coauthVersionLast="47" xr6:coauthVersionMax="47" xr10:uidLastSave="{00000000-0000-0000-0000-000000000000}"/>
  <bookViews>
    <workbookView xWindow="-108" yWindow="-108" windowWidth="30936" windowHeight="16896" activeTab="6" xr2:uid="{5D9C77B2-23FE-47E4-81ED-396049FC5D49}"/>
  </bookViews>
  <sheets>
    <sheet name="1. Grains" sheetId="1" r:id="rId1"/>
    <sheet name="2. Rinds" sheetId="2" r:id="rId2"/>
    <sheet name="3. PMI" sheetId="3" r:id="rId3"/>
    <sheet name="4. SMI" sheetId="4" r:id="rId4"/>
    <sheet name="5. Embayments" sheetId="5" r:id="rId5"/>
    <sheet name="6. Fractures" sheetId="6" r:id="rId6"/>
    <sheet name="7. Interstitial space" sheetId="7" r:id="rId7"/>
  </sheets>
  <definedNames>
    <definedName name="_xlnm._FilterDatabase" localSheetId="0" hidden="1">'1. Grains'!$A$2:$N$47</definedName>
    <definedName name="_xlnm._FilterDatabase" localSheetId="1" hidden="1">'2. Rinds'!$A$2:$M$62</definedName>
    <definedName name="_xlnm._FilterDatabase" localSheetId="2" hidden="1">'3. PMI'!$A$2:$M$56</definedName>
    <definedName name="_xlnm._FilterDatabase" localSheetId="3" hidden="1">'4. SMI'!$A$2:$M$57</definedName>
    <definedName name="_xlnm._FilterDatabase" localSheetId="4" hidden="1">'5. Embayments'!$A$2:$M$26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5" i="5" l="1"/>
  <c r="A24" i="5"/>
  <c r="A26" i="5"/>
  <c r="E9" i="7"/>
  <c r="E8" i="7"/>
  <c r="E7" i="7"/>
  <c r="E6" i="7"/>
  <c r="E4" i="7"/>
  <c r="E3" i="7"/>
  <c r="A12" i="7"/>
  <c r="A11" i="7"/>
  <c r="A13" i="6"/>
  <c r="A12" i="6"/>
  <c r="A11" i="6"/>
  <c r="E9" i="6"/>
  <c r="E7" i="6"/>
  <c r="E6" i="6"/>
  <c r="E5" i="6"/>
  <c r="E4" i="6"/>
  <c r="E3" i="6"/>
  <c r="E23" i="5"/>
  <c r="A23" i="5"/>
  <c r="E22" i="5"/>
  <c r="A22" i="5"/>
  <c r="E21" i="5"/>
  <c r="A21" i="5"/>
  <c r="E20" i="5"/>
  <c r="A20" i="5"/>
  <c r="E19" i="5"/>
  <c r="A19" i="5"/>
  <c r="E18" i="5"/>
  <c r="A18" i="5"/>
  <c r="E17" i="5"/>
  <c r="A17" i="5"/>
  <c r="E16" i="5"/>
  <c r="A16" i="5"/>
  <c r="E15" i="5"/>
  <c r="A15" i="5"/>
  <c r="E14" i="5"/>
  <c r="A14" i="5"/>
  <c r="E9" i="5"/>
  <c r="E8" i="5"/>
  <c r="E7" i="5"/>
  <c r="E6" i="5"/>
  <c r="E5" i="5"/>
  <c r="E4" i="5"/>
  <c r="E3" i="5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E3" i="4"/>
  <c r="A57" i="4"/>
  <c r="A56" i="4"/>
  <c r="A55" i="4"/>
  <c r="A54" i="4"/>
  <c r="A53" i="4"/>
  <c r="A52" i="4"/>
  <c r="A51" i="4"/>
  <c r="A50" i="4"/>
  <c r="A49" i="4"/>
  <c r="A48" i="4"/>
  <c r="A47" i="4"/>
  <c r="A46" i="4"/>
  <c r="A45" i="4"/>
  <c r="A44" i="4"/>
  <c r="A43" i="4"/>
  <c r="A42" i="4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E3" i="3"/>
  <c r="E39" i="3"/>
  <c r="E38" i="3"/>
  <c r="E37" i="3"/>
  <c r="E36" i="3"/>
  <c r="E35" i="3"/>
  <c r="E32" i="3"/>
  <c r="E31" i="3"/>
  <c r="E56" i="3"/>
  <c r="A56" i="3"/>
  <c r="E55" i="3"/>
  <c r="A55" i="3"/>
  <c r="E54" i="3"/>
  <c r="A54" i="3"/>
  <c r="E53" i="3"/>
  <c r="A53" i="3"/>
  <c r="E52" i="3"/>
  <c r="A52" i="3"/>
  <c r="E51" i="3"/>
  <c r="A51" i="3"/>
  <c r="E50" i="3"/>
  <c r="A50" i="3"/>
  <c r="E49" i="3"/>
  <c r="A49" i="3"/>
  <c r="E48" i="3"/>
  <c r="A48" i="3"/>
  <c r="E47" i="3"/>
  <c r="A47" i="3"/>
  <c r="E46" i="3"/>
  <c r="A46" i="3"/>
  <c r="E45" i="3"/>
  <c r="A45" i="3"/>
  <c r="E44" i="3"/>
  <c r="A44" i="3"/>
  <c r="E43" i="3"/>
  <c r="A43" i="3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2" i="1"/>
  <c r="A31" i="1"/>
  <c r="A30" i="1"/>
  <c r="A29" i="1"/>
  <c r="F27" i="1"/>
  <c r="F26" i="1"/>
  <c r="F25" i="1"/>
  <c r="F24" i="1"/>
  <c r="F23" i="1"/>
  <c r="F22" i="1"/>
  <c r="F21" i="1"/>
  <c r="F20" i="1"/>
  <c r="F19" i="1"/>
  <c r="N17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</calcChain>
</file>

<file path=xl/sharedStrings.xml><?xml version="1.0" encoding="utf-8"?>
<sst xmlns="http://schemas.openxmlformats.org/spreadsheetml/2006/main" count="1067" uniqueCount="199">
  <si>
    <t>Mg#</t>
  </si>
  <si>
    <t>FeO</t>
  </si>
  <si>
    <t>MnO</t>
  </si>
  <si>
    <t>MgO</t>
  </si>
  <si>
    <t>CaO</t>
  </si>
  <si>
    <t>NiO</t>
  </si>
  <si>
    <t>ol102</t>
  </si>
  <si>
    <t>24-04A</t>
  </si>
  <si>
    <t>p1</t>
  </si>
  <si>
    <t>ol105</t>
  </si>
  <si>
    <t>p2</t>
  </si>
  <si>
    <t>p3</t>
  </si>
  <si>
    <t>p4</t>
  </si>
  <si>
    <t>p5</t>
  </si>
  <si>
    <t>p6</t>
  </si>
  <si>
    <t>p7</t>
  </si>
  <si>
    <t>p9</t>
  </si>
  <si>
    <t>ol107</t>
  </si>
  <si>
    <t>ol123_1</t>
  </si>
  <si>
    <t>ol10</t>
  </si>
  <si>
    <t>24-04B</t>
  </si>
  <si>
    <t>ol10a</t>
  </si>
  <si>
    <t>ol10b</t>
  </si>
  <si>
    <t>ol10d</t>
  </si>
  <si>
    <t>ol10e</t>
  </si>
  <si>
    <t>ol-1</t>
  </si>
  <si>
    <t>4-05</t>
  </si>
  <si>
    <t>ol-2</t>
  </si>
  <si>
    <t>ol-3</t>
  </si>
  <si>
    <t>ol-4</t>
  </si>
  <si>
    <t>ol-5</t>
  </si>
  <si>
    <t>ol-7</t>
  </si>
  <si>
    <r>
      <t>SiO</t>
    </r>
    <r>
      <rPr>
        <b/>
        <vertAlign val="subscript"/>
        <sz val="11"/>
        <color theme="1"/>
        <rFont val="Times New Roman"/>
        <family val="1"/>
        <charset val="204"/>
      </rPr>
      <t>2</t>
    </r>
  </si>
  <si>
    <r>
      <t>Cr</t>
    </r>
    <r>
      <rPr>
        <b/>
        <vertAlign val="subscript"/>
        <sz val="11"/>
        <color theme="1"/>
        <rFont val="Times New Roman"/>
        <family val="1"/>
        <charset val="204"/>
      </rPr>
      <t>2</t>
    </r>
    <r>
      <rPr>
        <b/>
        <sz val="11"/>
        <color theme="1"/>
        <rFont val="Times New Roman"/>
        <family val="1"/>
        <charset val="204"/>
      </rPr>
      <t>O</t>
    </r>
    <r>
      <rPr>
        <b/>
        <vertAlign val="subscript"/>
        <sz val="11"/>
        <color theme="1"/>
        <rFont val="Times New Roman"/>
        <family val="1"/>
        <charset val="204"/>
      </rPr>
      <t>3</t>
    </r>
  </si>
  <si>
    <t>Рис. 2д</t>
  </si>
  <si>
    <t>Рис. 2г</t>
  </si>
  <si>
    <t>Рис. 2б</t>
  </si>
  <si>
    <t>Рис. 2в</t>
  </si>
  <si>
    <t>Рис. 2а</t>
  </si>
  <si>
    <t>Номер зерна0</t>
  </si>
  <si>
    <t>ol1</t>
  </si>
  <si>
    <t>ol2</t>
  </si>
  <si>
    <t>ol3</t>
  </si>
  <si>
    <t>ol5</t>
  </si>
  <si>
    <t>Рис. 2e</t>
  </si>
  <si>
    <t>Sample</t>
  </si>
  <si>
    <t>Grain number</t>
  </si>
  <si>
    <t>Point number</t>
  </si>
  <si>
    <t>Total</t>
  </si>
  <si>
    <t>Matrix</t>
  </si>
  <si>
    <t>Carb.</t>
  </si>
  <si>
    <t>Chloride</t>
  </si>
  <si>
    <t>ol006</t>
  </si>
  <si>
    <t>ol010</t>
  </si>
  <si>
    <t>ol012</t>
  </si>
  <si>
    <t>ol02</t>
  </si>
  <si>
    <t>ol029</t>
  </si>
  <si>
    <t>ol037</t>
  </si>
  <si>
    <t>ol039</t>
  </si>
  <si>
    <t>ol04</t>
  </si>
  <si>
    <t>ol047</t>
  </si>
  <si>
    <t>ol052</t>
  </si>
  <si>
    <t>ol053</t>
  </si>
  <si>
    <t>ol055</t>
  </si>
  <si>
    <t>ol057</t>
  </si>
  <si>
    <t>ol063</t>
  </si>
  <si>
    <t>ol067</t>
  </si>
  <si>
    <t>ol071</t>
  </si>
  <si>
    <t>ol072</t>
  </si>
  <si>
    <t>ol079</t>
  </si>
  <si>
    <t>ol090</t>
  </si>
  <si>
    <t>ol091</t>
  </si>
  <si>
    <t>ol103</t>
  </si>
  <si>
    <t>ol12</t>
  </si>
  <si>
    <t>ol13</t>
  </si>
  <si>
    <t>ol137</t>
  </si>
  <si>
    <t>ol09</t>
  </si>
  <si>
    <t>ol23</t>
  </si>
  <si>
    <t>ol126</t>
  </si>
  <si>
    <t>ol99</t>
  </si>
  <si>
    <t>ol068</t>
  </si>
  <si>
    <t>ol118</t>
  </si>
  <si>
    <t>ol217</t>
  </si>
  <si>
    <t>p13</t>
  </si>
  <si>
    <t>p14</t>
  </si>
  <si>
    <t>p15</t>
  </si>
  <si>
    <t>ol244</t>
  </si>
  <si>
    <t>ol254</t>
  </si>
  <si>
    <t>ol015</t>
  </si>
  <si>
    <t>ol024</t>
  </si>
  <si>
    <t>ol6</t>
  </si>
  <si>
    <t>ol7</t>
  </si>
  <si>
    <t>ol11</t>
  </si>
  <si>
    <t>ol14</t>
  </si>
  <si>
    <t>ol15</t>
  </si>
  <si>
    <t>ol18</t>
  </si>
  <si>
    <t>ol19</t>
  </si>
  <si>
    <t>ol20</t>
  </si>
  <si>
    <t>ol25</t>
  </si>
  <si>
    <t>p8</t>
  </si>
  <si>
    <t>p10</t>
  </si>
  <si>
    <t>p11</t>
  </si>
  <si>
    <t>p12</t>
  </si>
  <si>
    <t>ol004</t>
  </si>
  <si>
    <t>ol042</t>
  </si>
  <si>
    <t>ol048</t>
  </si>
  <si>
    <t>ol087</t>
  </si>
  <si>
    <t>ol089</t>
  </si>
  <si>
    <t>ol111</t>
  </si>
  <si>
    <t>ol121</t>
  </si>
  <si>
    <t>ol05</t>
  </si>
  <si>
    <t>ol08</t>
  </si>
  <si>
    <t>I57</t>
  </si>
  <si>
    <t>ol060</t>
  </si>
  <si>
    <t>ol145</t>
  </si>
  <si>
    <t>ol156</t>
  </si>
  <si>
    <t>ol188</t>
  </si>
  <si>
    <t>ol249</t>
  </si>
  <si>
    <t>ol256</t>
  </si>
  <si>
    <t>ol257</t>
  </si>
  <si>
    <t>ol282</t>
  </si>
  <si>
    <t>ol284</t>
  </si>
  <si>
    <t>ol011</t>
  </si>
  <si>
    <t>ol019</t>
  </si>
  <si>
    <t>ol229</t>
  </si>
  <si>
    <t>4-05-s3_smi_p2</t>
  </si>
  <si>
    <t>4-05-s3_smi_p3</t>
  </si>
  <si>
    <t>4-05-s3_smi_p4</t>
  </si>
  <si>
    <t>4-05-s3_smi_p6</t>
  </si>
  <si>
    <t>4-05-s3_smi_p7</t>
  </si>
  <si>
    <t>4-05-s3_smi_p8</t>
  </si>
  <si>
    <t>4-05-s3_smi_p9</t>
  </si>
  <si>
    <t>4-05-s3_smi_p10</t>
  </si>
  <si>
    <t>ol01</t>
  </si>
  <si>
    <t>ol235</t>
  </si>
  <si>
    <t>ol304</t>
  </si>
  <si>
    <t>ol002</t>
  </si>
  <si>
    <t>ol6n</t>
  </si>
  <si>
    <t>ol251</t>
  </si>
  <si>
    <t>ol291</t>
  </si>
  <si>
    <t>ol027</t>
  </si>
  <si>
    <t>I-o49</t>
  </si>
  <si>
    <t>ol040</t>
  </si>
  <si>
    <t>ol143</t>
  </si>
  <si>
    <t>ol209</t>
  </si>
  <si>
    <t>ol219</t>
  </si>
  <si>
    <t>ol097</t>
  </si>
  <si>
    <t>ol308</t>
  </si>
  <si>
    <t>ol317</t>
  </si>
  <si>
    <t>ol083</t>
  </si>
  <si>
    <t>ol-n</t>
  </si>
  <si>
    <t>ol288</t>
  </si>
  <si>
    <t>ol320</t>
  </si>
  <si>
    <t>ol28</t>
  </si>
  <si>
    <t>Ol-1</t>
  </si>
  <si>
    <t>Ol-2</t>
  </si>
  <si>
    <t>Ol-3</t>
  </si>
  <si>
    <t>Ol-4</t>
  </si>
  <si>
    <t>Ol-5</t>
  </si>
  <si>
    <t>Ol-6</t>
  </si>
  <si>
    <t>Ol-7</t>
  </si>
  <si>
    <t>Ol-8</t>
  </si>
  <si>
    <t>Ol-9</t>
  </si>
  <si>
    <t>Ol-10</t>
  </si>
  <si>
    <t>P-1</t>
  </si>
  <si>
    <t>P-2</t>
  </si>
  <si>
    <t>P-3</t>
  </si>
  <si>
    <t>P-4</t>
  </si>
  <si>
    <t>P-5</t>
  </si>
  <si>
    <t>P-6</t>
  </si>
  <si>
    <t>P-7</t>
  </si>
  <si>
    <t>P-8</t>
  </si>
  <si>
    <t>Ol-11</t>
  </si>
  <si>
    <t>Ol-12</t>
  </si>
  <si>
    <t>Ol-13</t>
  </si>
  <si>
    <t>Ol-14</t>
  </si>
  <si>
    <t>Ol-15</t>
  </si>
  <si>
    <t>Ol-16</t>
  </si>
  <si>
    <t>Ol-17</t>
  </si>
  <si>
    <t>Ol-18</t>
  </si>
  <si>
    <t>Ol-19</t>
  </si>
  <si>
    <t>Ol-20</t>
  </si>
  <si>
    <t>Ol-21</t>
  </si>
  <si>
    <t>Ol-22</t>
  </si>
  <si>
    <t>Ol-23</t>
  </si>
  <si>
    <t>Ol-24</t>
  </si>
  <si>
    <t>Ol-25</t>
  </si>
  <si>
    <t>Carb. – individual grains in carbonate matrix</t>
  </si>
  <si>
    <t>Chloride – individual grains in chloride matrix</t>
  </si>
  <si>
    <r>
      <t>Mg# (Mg/(Mg+Fe</t>
    </r>
    <r>
      <rPr>
        <vertAlign val="superscript"/>
        <sz val="11"/>
        <color theme="1"/>
        <rFont val="Calibri"/>
        <family val="2"/>
        <charset val="204"/>
        <scheme val="minor"/>
      </rPr>
      <t>2+</t>
    </r>
    <r>
      <rPr>
        <sz val="11"/>
        <color theme="1"/>
        <rFont val="Calibri"/>
        <family val="2"/>
        <charset val="204"/>
        <scheme val="minor"/>
      </rPr>
      <t>)×100, mol. %</t>
    </r>
  </si>
  <si>
    <t>P-oint number</t>
  </si>
  <si>
    <t>P-9</t>
  </si>
  <si>
    <t>Table S1.1. EPMA data on individual grains of high-mg olivine (wt. %).</t>
  </si>
  <si>
    <t>Table S1.2. EPMA data on high-Mg olivine rinds (wt. %).</t>
  </si>
  <si>
    <t>Table S1.3. EPMA data on high-Mg daughter olivine within primary melt inclusions (wt. %).</t>
  </si>
  <si>
    <t>Table S1.4. EPMA data on high-Mg daughter olivine within secondary melt inclusions (wt. %).</t>
  </si>
  <si>
    <t>Table S1.5. EPMA data on high-Mg olivine within embayments (wt. %).</t>
  </si>
  <si>
    <t>Table S1.6. EPMA data on high-Mg olivine within fractures (wt. %).</t>
  </si>
  <si>
    <t>Table S1.7. EPMA data on high-Mg olivine in interstitial space of peridotite microxenoliths (wt. %).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</si>
</sst>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vertAlign val="subscript"/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0"/>
      <name val="Arial"/>
      <family val="2"/>
      <charset val="204"/>
    </font>
    <font>
      <vertAlign val="superscript"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15">
    <xf numFmtId="0" fontId="0" fillId="0" borderId="0" xfId="0"/>
    <xf numFmtId="0" fontId="2" fillId="0" borderId="0" xfId="0" applyFont="1"/>
    <xf numFmtId="2" fontId="3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1" fillId="0" borderId="0" xfId="0" applyFont="1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0" applyFont="1"/>
    <xf numFmtId="2" fontId="6" fillId="0" borderId="0" xfId="1" applyNumberFormat="1" applyFont="1" applyAlignment="1">
      <alignment horizontal="center"/>
    </xf>
    <xf numFmtId="0" fontId="6" fillId="0" borderId="0" xfId="1" applyFont="1"/>
    <xf numFmtId="2" fontId="6" fillId="0" borderId="0" xfId="2" applyNumberFormat="1" applyFont="1" applyAlignment="1">
      <alignment horizontal="center"/>
    </xf>
    <xf numFmtId="0" fontId="6" fillId="0" borderId="0" xfId="2" applyFont="1"/>
    <xf numFmtId="0" fontId="0" fillId="0" borderId="0" xfId="0" applyFont="1"/>
  </cellXfs>
  <cellStyles count="3">
    <cellStyle name="Обычный" xfId="0" builtinId="0"/>
    <cellStyle name="Обычный_6. Fractures" xfId="1" xr:uid="{44271B2B-FD7C-4692-947D-19E3BD354F00}"/>
    <cellStyle name="Обычный_7. Interstitial space" xfId="2" xr:uid="{120C867F-E772-41DE-B501-60F3B149D6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45D71-ADD2-454B-9CF3-D99E156E37FB}">
  <dimension ref="A1:O50"/>
  <sheetViews>
    <sheetView zoomScaleNormal="100" workbookViewId="0"/>
  </sheetViews>
  <sheetFormatPr defaultRowHeight="14.4" x14ac:dyDescent="0.3"/>
  <cols>
    <col min="2" max="2" width="0" hidden="1" customWidth="1"/>
    <col min="3" max="3" width="13.109375" customWidth="1"/>
    <col min="4" max="4" width="13.88671875" customWidth="1"/>
    <col min="5" max="5" width="10.33203125" customWidth="1"/>
    <col min="15" max="15" width="0" hidden="1" customWidth="1"/>
  </cols>
  <sheetData>
    <row r="1" spans="1:15" x14ac:dyDescent="0.3">
      <c r="A1" s="9" t="s">
        <v>192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ht="16.2" x14ac:dyDescent="0.35">
      <c r="A2" s="2" t="s">
        <v>45</v>
      </c>
      <c r="B2" s="2" t="s">
        <v>39</v>
      </c>
      <c r="C2" s="2" t="s">
        <v>46</v>
      </c>
      <c r="D2" s="2" t="s">
        <v>190</v>
      </c>
      <c r="E2" s="2" t="s">
        <v>49</v>
      </c>
      <c r="F2" s="2" t="s">
        <v>0</v>
      </c>
      <c r="G2" s="2" t="s">
        <v>32</v>
      </c>
      <c r="H2" s="2" t="s">
        <v>33</v>
      </c>
      <c r="I2" s="2" t="s">
        <v>1</v>
      </c>
      <c r="J2" s="2" t="s">
        <v>2</v>
      </c>
      <c r="K2" s="2" t="s">
        <v>3</v>
      </c>
      <c r="L2" s="2" t="s">
        <v>4</v>
      </c>
      <c r="M2" s="2" t="s">
        <v>5</v>
      </c>
      <c r="N2" s="2" t="s">
        <v>48</v>
      </c>
    </row>
    <row r="3" spans="1:15" x14ac:dyDescent="0.3">
      <c r="A3" s="3" t="s">
        <v>7</v>
      </c>
      <c r="B3" s="3" t="s">
        <v>6</v>
      </c>
      <c r="C3" s="3" t="s">
        <v>154</v>
      </c>
      <c r="D3" s="3" t="s">
        <v>164</v>
      </c>
      <c r="E3" s="3" t="s">
        <v>50</v>
      </c>
      <c r="F3" s="3">
        <f>(K3/40.30377)/(K3/40.30377+I3/71.845)*100</f>
        <v>97.915546267490086</v>
      </c>
      <c r="G3" s="3">
        <v>42.507501469191183</v>
      </c>
      <c r="H3" s="3">
        <v>3.3091203494014878E-3</v>
      </c>
      <c r="I3" s="3">
        <v>2.1134988588534229</v>
      </c>
      <c r="J3" s="3">
        <v>0.24848706113183389</v>
      </c>
      <c r="K3" s="3">
        <v>55.694272032221242</v>
      </c>
      <c r="L3" s="3">
        <v>0.32731016927899692</v>
      </c>
      <c r="M3" s="3">
        <v>7.1979629482640086E-3</v>
      </c>
      <c r="N3" s="3">
        <v>100.9015766739743</v>
      </c>
      <c r="O3" s="4" t="s">
        <v>38</v>
      </c>
    </row>
    <row r="4" spans="1:15" x14ac:dyDescent="0.3">
      <c r="A4" s="3" t="s">
        <v>7</v>
      </c>
      <c r="B4" s="3" t="s">
        <v>9</v>
      </c>
      <c r="C4" s="3" t="s">
        <v>155</v>
      </c>
      <c r="D4" s="3" t="s">
        <v>164</v>
      </c>
      <c r="E4" s="3" t="s">
        <v>50</v>
      </c>
      <c r="F4" s="3">
        <f t="shared" ref="F4:F17" si="0">(K4/40.30377)/(K4/40.30377+I4/71.845)*100</f>
        <v>97.901805407708238</v>
      </c>
      <c r="G4" s="3">
        <v>41.90020568801426</v>
      </c>
      <c r="H4" s="3">
        <v>1.789008321775312E-3</v>
      </c>
      <c r="I4" s="3">
        <v>2.128184792157239</v>
      </c>
      <c r="J4" s="3">
        <v>0.30996448241427099</v>
      </c>
      <c r="K4" s="3">
        <v>55.706182217975702</v>
      </c>
      <c r="L4" s="3">
        <v>0.33751266521742629</v>
      </c>
      <c r="M4" s="3">
        <v>1.092259062079479E-2</v>
      </c>
      <c r="N4" s="3">
        <v>100.3947614447215</v>
      </c>
      <c r="O4" s="4" t="s">
        <v>37</v>
      </c>
    </row>
    <row r="5" spans="1:15" x14ac:dyDescent="0.3">
      <c r="A5" s="3" t="s">
        <v>7</v>
      </c>
      <c r="B5" s="3" t="s">
        <v>9</v>
      </c>
      <c r="C5" s="3" t="s">
        <v>155</v>
      </c>
      <c r="D5" s="3" t="s">
        <v>165</v>
      </c>
      <c r="E5" s="3" t="s">
        <v>50</v>
      </c>
      <c r="F5" s="3">
        <f t="shared" si="0"/>
        <v>97.989950225235759</v>
      </c>
      <c r="G5" s="3">
        <v>41.911892617763201</v>
      </c>
      <c r="H5" s="3">
        <v>3.3550110443314319E-3</v>
      </c>
      <c r="I5" s="3">
        <v>2.04080684448176</v>
      </c>
      <c r="J5" s="3">
        <v>0.31815358830571799</v>
      </c>
      <c r="K5" s="3">
        <v>55.811764098650997</v>
      </c>
      <c r="L5" s="3">
        <v>0.31295810158442539</v>
      </c>
      <c r="M5" s="3">
        <v>1.1217181632400489E-2</v>
      </c>
      <c r="N5" s="3">
        <v>100.4101474434628</v>
      </c>
    </row>
    <row r="6" spans="1:15" x14ac:dyDescent="0.3">
      <c r="A6" s="3" t="s">
        <v>7</v>
      </c>
      <c r="B6" s="3" t="s">
        <v>9</v>
      </c>
      <c r="C6" s="3" t="s">
        <v>155</v>
      </c>
      <c r="D6" s="3" t="s">
        <v>166</v>
      </c>
      <c r="E6" s="3" t="s">
        <v>50</v>
      </c>
      <c r="F6" s="3">
        <f t="shared" si="0"/>
        <v>97.9544257877983</v>
      </c>
      <c r="G6" s="3">
        <v>41.991701172942577</v>
      </c>
      <c r="H6" s="3">
        <v>4.4914534853855237E-3</v>
      </c>
      <c r="I6" s="3">
        <v>2.059788452208708</v>
      </c>
      <c r="J6" s="3">
        <v>0.31309850333552253</v>
      </c>
      <c r="K6" s="3">
        <v>55.33253466326952</v>
      </c>
      <c r="L6" s="3">
        <v>0.31101293728505991</v>
      </c>
      <c r="M6" s="3">
        <v>1.220626290702579E-2</v>
      </c>
      <c r="N6" s="3">
        <v>100.0248334454338</v>
      </c>
    </row>
    <row r="7" spans="1:15" x14ac:dyDescent="0.3">
      <c r="A7" s="3" t="s">
        <v>7</v>
      </c>
      <c r="B7" s="3" t="s">
        <v>9</v>
      </c>
      <c r="C7" s="3" t="s">
        <v>155</v>
      </c>
      <c r="D7" s="3" t="s">
        <v>167</v>
      </c>
      <c r="E7" s="3" t="s">
        <v>50</v>
      </c>
      <c r="F7" s="3">
        <f t="shared" si="0"/>
        <v>97.959210424013804</v>
      </c>
      <c r="G7" s="3">
        <v>41.948719548557861</v>
      </c>
      <c r="H7" s="3">
        <v>0</v>
      </c>
      <c r="I7" s="3">
        <v>2.069631470660124</v>
      </c>
      <c r="J7" s="3">
        <v>0.31723479803042348</v>
      </c>
      <c r="K7" s="3">
        <v>55.730018974432461</v>
      </c>
      <c r="L7" s="3">
        <v>0.31048088155274228</v>
      </c>
      <c r="M7" s="3">
        <v>1.319476049607464E-2</v>
      </c>
      <c r="N7" s="3">
        <v>100.3892804337297</v>
      </c>
    </row>
    <row r="8" spans="1:15" x14ac:dyDescent="0.3">
      <c r="A8" s="3" t="s">
        <v>7</v>
      </c>
      <c r="B8" s="3" t="s">
        <v>9</v>
      </c>
      <c r="C8" s="3" t="s">
        <v>155</v>
      </c>
      <c r="D8" s="3" t="s">
        <v>168</v>
      </c>
      <c r="E8" s="3" t="s">
        <v>50</v>
      </c>
      <c r="F8" s="3">
        <f t="shared" si="0"/>
        <v>97.878485757684047</v>
      </c>
      <c r="G8" s="3">
        <v>41.835753376635637</v>
      </c>
      <c r="H8" s="3">
        <v>6.0128037191143971E-3</v>
      </c>
      <c r="I8" s="3">
        <v>2.1449760254571011</v>
      </c>
      <c r="J8" s="3">
        <v>0.30911672211521052</v>
      </c>
      <c r="K8" s="3">
        <v>55.515321002502127</v>
      </c>
      <c r="L8" s="3">
        <v>0.33212681166218577</v>
      </c>
      <c r="M8" s="3">
        <v>1.0215492749324101E-2</v>
      </c>
      <c r="N8" s="3">
        <v>100.15352223484069</v>
      </c>
    </row>
    <row r="9" spans="1:15" x14ac:dyDescent="0.3">
      <c r="A9" s="3" t="s">
        <v>7</v>
      </c>
      <c r="B9" s="3" t="s">
        <v>9</v>
      </c>
      <c r="C9" s="3" t="s">
        <v>155</v>
      </c>
      <c r="D9" s="3" t="s">
        <v>169</v>
      </c>
      <c r="E9" s="3" t="s">
        <v>50</v>
      </c>
      <c r="F9" s="3">
        <f t="shared" si="0"/>
        <v>97.936151502332422</v>
      </c>
      <c r="G9" s="3">
        <v>41.913957084072052</v>
      </c>
      <c r="H9" s="3">
        <v>8.5720193147377603E-3</v>
      </c>
      <c r="I9" s="3">
        <v>2.0783449583891822</v>
      </c>
      <c r="J9" s="3">
        <v>0.31107882193264441</v>
      </c>
      <c r="K9" s="3">
        <v>55.326344340413989</v>
      </c>
      <c r="L9" s="3">
        <v>0.32094095194186611</v>
      </c>
      <c r="M9" s="3">
        <v>1.1898042837210221E-2</v>
      </c>
      <c r="N9" s="3">
        <v>99.971136218901691</v>
      </c>
    </row>
    <row r="10" spans="1:15" x14ac:dyDescent="0.3">
      <c r="A10" s="3" t="s">
        <v>7</v>
      </c>
      <c r="B10" s="3" t="s">
        <v>9</v>
      </c>
      <c r="C10" s="3" t="s">
        <v>155</v>
      </c>
      <c r="D10" s="3" t="s">
        <v>170</v>
      </c>
      <c r="E10" s="3" t="s">
        <v>50</v>
      </c>
      <c r="F10" s="3">
        <f t="shared" si="0"/>
        <v>97.929209246570693</v>
      </c>
      <c r="G10" s="3">
        <v>41.857057323622008</v>
      </c>
      <c r="H10" s="3">
        <v>8.9510517799352741E-3</v>
      </c>
      <c r="I10" s="3">
        <v>2.0890295716851059</v>
      </c>
      <c r="J10" s="3">
        <v>0.32015530167388873</v>
      </c>
      <c r="K10" s="3">
        <v>55.420410853722068</v>
      </c>
      <c r="L10" s="3">
        <v>0.31497300901441833</v>
      </c>
      <c r="M10" s="3">
        <v>1.4769054731991541E-2</v>
      </c>
      <c r="N10" s="3">
        <v>100.0253461662294</v>
      </c>
    </row>
    <row r="11" spans="1:15" x14ac:dyDescent="0.3">
      <c r="A11" s="3" t="s">
        <v>7</v>
      </c>
      <c r="B11" s="3" t="s">
        <v>9</v>
      </c>
      <c r="C11" s="3" t="s">
        <v>155</v>
      </c>
      <c r="D11" s="3" t="s">
        <v>191</v>
      </c>
      <c r="E11" s="3" t="s">
        <v>50</v>
      </c>
      <c r="F11" s="3">
        <f t="shared" si="0"/>
        <v>97.951351764815669</v>
      </c>
      <c r="G11" s="3">
        <v>41.643379034540928</v>
      </c>
      <c r="H11" s="3">
        <v>1.082284121847229E-2</v>
      </c>
      <c r="I11" s="3">
        <v>2.0402691190081552</v>
      </c>
      <c r="J11" s="3">
        <v>0.39284568978436679</v>
      </c>
      <c r="K11" s="3">
        <v>54.724224868868028</v>
      </c>
      <c r="L11" s="3">
        <v>0.34587616365873342</v>
      </c>
      <c r="M11" s="3">
        <v>1.109503406371201E-2</v>
      </c>
      <c r="N11" s="3">
        <v>99.168512751142387</v>
      </c>
    </row>
    <row r="12" spans="1:15" x14ac:dyDescent="0.3">
      <c r="A12" s="3" t="s">
        <v>7</v>
      </c>
      <c r="B12" s="3" t="s">
        <v>17</v>
      </c>
      <c r="C12" s="3" t="s">
        <v>156</v>
      </c>
      <c r="D12" s="3" t="s">
        <v>164</v>
      </c>
      <c r="E12" s="3" t="s">
        <v>50</v>
      </c>
      <c r="F12" s="3">
        <f t="shared" si="0"/>
        <v>98.021369148236886</v>
      </c>
      <c r="G12" s="3">
        <v>41.918275905731058</v>
      </c>
      <c r="H12" s="3">
        <v>0</v>
      </c>
      <c r="I12" s="3">
        <v>1.993301748275967</v>
      </c>
      <c r="J12" s="3">
        <v>0.34347897197407001</v>
      </c>
      <c r="K12" s="3">
        <v>55.39596831624435</v>
      </c>
      <c r="L12" s="3">
        <v>0.32254650748253011</v>
      </c>
      <c r="M12" s="3">
        <v>9.1030381662998081E-3</v>
      </c>
      <c r="N12" s="3">
        <v>99.982674487874277</v>
      </c>
      <c r="O12" s="4" t="s">
        <v>36</v>
      </c>
    </row>
    <row r="13" spans="1:15" x14ac:dyDescent="0.3">
      <c r="A13" s="3" t="s">
        <v>7</v>
      </c>
      <c r="B13" s="3" t="s">
        <v>17</v>
      </c>
      <c r="C13" s="3" t="s">
        <v>156</v>
      </c>
      <c r="D13" s="3" t="s">
        <v>165</v>
      </c>
      <c r="E13" s="3" t="s">
        <v>50</v>
      </c>
      <c r="F13" s="3">
        <f t="shared" si="0"/>
        <v>97.979443803415819</v>
      </c>
      <c r="G13" s="3">
        <v>41.595489220319159</v>
      </c>
      <c r="H13" s="3">
        <v>7.1102121539014726E-3</v>
      </c>
      <c r="I13" s="3">
        <v>2.0183914088338479</v>
      </c>
      <c r="J13" s="3">
        <v>0.33101665899742649</v>
      </c>
      <c r="K13" s="3">
        <v>54.90584095059981</v>
      </c>
      <c r="L13" s="3">
        <v>0.30396184083909422</v>
      </c>
      <c r="M13" s="3">
        <v>9.298186978140539E-3</v>
      </c>
      <c r="N13" s="3">
        <v>99.171108478721393</v>
      </c>
    </row>
    <row r="14" spans="1:15" x14ac:dyDescent="0.3">
      <c r="A14" s="3" t="s">
        <v>7</v>
      </c>
      <c r="B14" s="3" t="s">
        <v>17</v>
      </c>
      <c r="C14" s="3" t="s">
        <v>156</v>
      </c>
      <c r="D14" s="3" t="s">
        <v>166</v>
      </c>
      <c r="E14" s="3" t="s">
        <v>50</v>
      </c>
      <c r="F14" s="3">
        <f t="shared" si="0"/>
        <v>97.999675299240337</v>
      </c>
      <c r="G14" s="3">
        <v>41.933106638398577</v>
      </c>
      <c r="H14" s="3">
        <v>0</v>
      </c>
      <c r="I14" s="3">
        <v>2.026202212286961</v>
      </c>
      <c r="J14" s="3">
        <v>0.32033347889178332</v>
      </c>
      <c r="K14" s="3">
        <v>55.687285278269407</v>
      </c>
      <c r="L14" s="3">
        <v>0.29309747660620428</v>
      </c>
      <c r="M14" s="3">
        <v>1.176763611761512E-2</v>
      </c>
      <c r="N14" s="3">
        <v>100.2717927205706</v>
      </c>
    </row>
    <row r="15" spans="1:15" x14ac:dyDescent="0.3">
      <c r="A15" s="3" t="s">
        <v>7</v>
      </c>
      <c r="B15" s="3" t="s">
        <v>17</v>
      </c>
      <c r="C15" s="3" t="s">
        <v>156</v>
      </c>
      <c r="D15" s="3" t="s">
        <v>167</v>
      </c>
      <c r="E15" s="3" t="s">
        <v>50</v>
      </c>
      <c r="F15" s="3">
        <f t="shared" si="0"/>
        <v>97.981844913200064</v>
      </c>
      <c r="G15" s="3">
        <v>42.14656945015637</v>
      </c>
      <c r="H15" s="3">
        <v>2.086569579288025E-3</v>
      </c>
      <c r="I15" s="3">
        <v>2.0369956929064772</v>
      </c>
      <c r="J15" s="3">
        <v>0.32999838527405329</v>
      </c>
      <c r="K15" s="3">
        <v>55.479215210833353</v>
      </c>
      <c r="L15" s="3">
        <v>0.31670924145399382</v>
      </c>
      <c r="M15" s="3">
        <v>1.1171012103304109E-2</v>
      </c>
      <c r="N15" s="3">
        <v>100.32274556230681</v>
      </c>
    </row>
    <row r="16" spans="1:15" x14ac:dyDescent="0.3">
      <c r="A16" s="3" t="s">
        <v>7</v>
      </c>
      <c r="B16" s="3" t="s">
        <v>17</v>
      </c>
      <c r="C16" s="3" t="s">
        <v>156</v>
      </c>
      <c r="D16" s="3" t="s">
        <v>168</v>
      </c>
      <c r="E16" s="3" t="s">
        <v>50</v>
      </c>
      <c r="F16" s="3">
        <f t="shared" si="0"/>
        <v>98.026738320820286</v>
      </c>
      <c r="G16" s="3">
        <v>42.28874193064572</v>
      </c>
      <c r="H16" s="3">
        <v>6.3340011301176342E-3</v>
      </c>
      <c r="I16" s="3">
        <v>2.0041527778682791</v>
      </c>
      <c r="J16" s="3">
        <v>0.33906979152696642</v>
      </c>
      <c r="K16" s="3">
        <v>55.852140026951268</v>
      </c>
      <c r="L16" s="3">
        <v>0.28681083258056822</v>
      </c>
      <c r="M16" s="3">
        <v>1.0871226290068099E-2</v>
      </c>
      <c r="N16" s="3">
        <v>100.788120586993</v>
      </c>
    </row>
    <row r="17" spans="1:15" x14ac:dyDescent="0.3">
      <c r="A17" s="3" t="s">
        <v>7</v>
      </c>
      <c r="B17" s="3" t="s">
        <v>18</v>
      </c>
      <c r="C17" s="3" t="s">
        <v>157</v>
      </c>
      <c r="D17" s="3" t="s">
        <v>164</v>
      </c>
      <c r="E17" s="3" t="s">
        <v>50</v>
      </c>
      <c r="F17" s="3">
        <f t="shared" si="0"/>
        <v>98.133508600455329</v>
      </c>
      <c r="G17" s="3">
        <v>42.243250637061998</v>
      </c>
      <c r="H17" s="3">
        <v>1.0339671336154E-2</v>
      </c>
      <c r="I17" s="3">
        <v>1.900607132942147</v>
      </c>
      <c r="J17" s="3">
        <v>0.39085282026213319</v>
      </c>
      <c r="K17" s="3">
        <v>56.057381944822893</v>
      </c>
      <c r="L17" s="3">
        <v>0.26814576053339761</v>
      </c>
      <c r="M17" s="3">
        <v>6.2698707143423798E-3</v>
      </c>
      <c r="N17" s="3">
        <f>SUM(G17:M17)</f>
        <v>100.87684783767308</v>
      </c>
    </row>
    <row r="18" spans="1:15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5" x14ac:dyDescent="0.3">
      <c r="A19" s="3" t="s">
        <v>20</v>
      </c>
      <c r="B19" s="3" t="s">
        <v>19</v>
      </c>
      <c r="C19" s="3" t="s">
        <v>158</v>
      </c>
      <c r="D19" s="3" t="s">
        <v>164</v>
      </c>
      <c r="E19" s="3" t="s">
        <v>51</v>
      </c>
      <c r="F19" s="3">
        <f t="shared" ref="F19:F27" si="1">(K19/40.30377)/(K19/40.30377+I19/71.845)*100</f>
        <v>98.701001115267033</v>
      </c>
      <c r="G19" s="3">
        <v>41.435232807811872</v>
      </c>
      <c r="H19" s="3">
        <v>2.2446350078153998E-3</v>
      </c>
      <c r="I19" s="3">
        <v>1.29452131253411</v>
      </c>
      <c r="J19" s="3">
        <v>0.40596819551389363</v>
      </c>
      <c r="K19" s="3">
        <v>55.178654603839661</v>
      </c>
      <c r="L19" s="3">
        <v>0.41265908738832757</v>
      </c>
      <c r="M19" s="3">
        <v>9.7905358533655409E-3</v>
      </c>
      <c r="N19" s="3">
        <v>98.739071177949057</v>
      </c>
      <c r="O19" s="4" t="s">
        <v>35</v>
      </c>
    </row>
    <row r="20" spans="1:15" x14ac:dyDescent="0.3">
      <c r="A20" s="3" t="s">
        <v>20</v>
      </c>
      <c r="B20" s="3" t="s">
        <v>21</v>
      </c>
      <c r="C20" s="3" t="s">
        <v>154</v>
      </c>
      <c r="D20" s="3" t="s">
        <v>164</v>
      </c>
      <c r="E20" s="3" t="s">
        <v>51</v>
      </c>
      <c r="F20" s="3">
        <f t="shared" si="1"/>
        <v>98.622263240450707</v>
      </c>
      <c r="G20" s="3">
        <v>41.503863147584433</v>
      </c>
      <c r="H20" s="3">
        <v>0</v>
      </c>
      <c r="I20" s="3">
        <v>1.367526051183519</v>
      </c>
      <c r="J20" s="3">
        <v>0.43151617901754402</v>
      </c>
      <c r="K20" s="3">
        <v>54.915311286508718</v>
      </c>
      <c r="L20" s="3">
        <v>0.44671098879714172</v>
      </c>
      <c r="M20" s="3">
        <v>1.119380166179672E-2</v>
      </c>
      <c r="N20" s="3">
        <v>98.67612145475313</v>
      </c>
    </row>
    <row r="21" spans="1:15" x14ac:dyDescent="0.3">
      <c r="A21" s="3" t="s">
        <v>20</v>
      </c>
      <c r="B21" s="3" t="s">
        <v>21</v>
      </c>
      <c r="C21" s="3" t="s">
        <v>154</v>
      </c>
      <c r="D21" s="3" t="s">
        <v>165</v>
      </c>
      <c r="E21" s="3" t="s">
        <v>51</v>
      </c>
      <c r="F21" s="3">
        <f t="shared" si="1"/>
        <v>98.653112533358126</v>
      </c>
      <c r="G21" s="3">
        <v>41.49166991209011</v>
      </c>
      <c r="H21" s="3">
        <v>1.8569985158756891E-4</v>
      </c>
      <c r="I21" s="3">
        <v>1.335867956995886</v>
      </c>
      <c r="J21" s="3">
        <v>0.46174066328539692</v>
      </c>
      <c r="K21" s="3">
        <v>54.889861587992527</v>
      </c>
      <c r="L21" s="3">
        <v>0.62695348345884083</v>
      </c>
      <c r="M21" s="3">
        <v>1.109538253702194E-2</v>
      </c>
      <c r="N21" s="3">
        <v>98.817374686211366</v>
      </c>
    </row>
    <row r="22" spans="1:15" x14ac:dyDescent="0.3">
      <c r="A22" s="3" t="s">
        <v>20</v>
      </c>
      <c r="B22" s="3" t="s">
        <v>22</v>
      </c>
      <c r="C22" s="3" t="s">
        <v>155</v>
      </c>
      <c r="D22" s="3" t="s">
        <v>164</v>
      </c>
      <c r="E22" s="3" t="s">
        <v>51</v>
      </c>
      <c r="F22" s="3">
        <f t="shared" si="1"/>
        <v>98.670675765504086</v>
      </c>
      <c r="G22" s="3">
        <v>41.547230458332969</v>
      </c>
      <c r="H22" s="3">
        <v>5.3756055856369334E-3</v>
      </c>
      <c r="I22" s="3">
        <v>1.3234920403632151</v>
      </c>
      <c r="J22" s="3">
        <v>0.44258448863331912</v>
      </c>
      <c r="K22" s="3">
        <v>55.109647948330313</v>
      </c>
      <c r="L22" s="3">
        <v>0.48903398084389671</v>
      </c>
      <c r="M22" s="3">
        <v>1.0799960240219789E-2</v>
      </c>
      <c r="N22" s="3">
        <v>98.928164482329578</v>
      </c>
    </row>
    <row r="23" spans="1:15" x14ac:dyDescent="0.3">
      <c r="A23" s="3" t="s">
        <v>20</v>
      </c>
      <c r="B23" s="3" t="s">
        <v>22</v>
      </c>
      <c r="C23" s="3" t="s">
        <v>155</v>
      </c>
      <c r="D23" s="3" t="s">
        <v>165</v>
      </c>
      <c r="E23" s="3" t="s">
        <v>51</v>
      </c>
      <c r="F23" s="3">
        <f t="shared" si="1"/>
        <v>98.331131430875743</v>
      </c>
      <c r="G23" s="3">
        <v>41.45945316736443</v>
      </c>
      <c r="H23" s="3">
        <v>2.3848256616566671E-3</v>
      </c>
      <c r="I23" s="3">
        <v>1.6561916969200521</v>
      </c>
      <c r="J23" s="3">
        <v>0.56300121421903149</v>
      </c>
      <c r="K23" s="3">
        <v>54.743004149883149</v>
      </c>
      <c r="L23" s="3">
        <v>0.75914916689961043</v>
      </c>
      <c r="M23" s="3">
        <v>7.7010299053153044E-3</v>
      </c>
      <c r="N23" s="3">
        <v>99.190885250853242</v>
      </c>
    </row>
    <row r="24" spans="1:15" x14ac:dyDescent="0.3">
      <c r="A24" s="3" t="s">
        <v>20</v>
      </c>
      <c r="B24" s="3" t="s">
        <v>22</v>
      </c>
      <c r="C24" s="3" t="s">
        <v>155</v>
      </c>
      <c r="D24" s="3" t="s">
        <v>166</v>
      </c>
      <c r="E24" s="3" t="s">
        <v>51</v>
      </c>
      <c r="F24" s="3">
        <f t="shared" si="1"/>
        <v>98.209737306413444</v>
      </c>
      <c r="G24" s="3">
        <v>41.332491052122322</v>
      </c>
      <c r="H24" s="3">
        <v>0</v>
      </c>
      <c r="I24" s="3">
        <v>1.7720791706769869</v>
      </c>
      <c r="J24" s="3">
        <v>0.58723148287709792</v>
      </c>
      <c r="K24" s="3">
        <v>54.534336197003512</v>
      </c>
      <c r="L24" s="3">
        <v>0.78482953750952666</v>
      </c>
      <c r="M24" s="3">
        <v>6.9018712064131266E-3</v>
      </c>
      <c r="N24" s="3">
        <v>99.017869311395856</v>
      </c>
    </row>
    <row r="25" spans="1:15" x14ac:dyDescent="0.3">
      <c r="A25" s="3" t="s">
        <v>20</v>
      </c>
      <c r="B25" s="3" t="s">
        <v>23</v>
      </c>
      <c r="C25" s="3" t="s">
        <v>156</v>
      </c>
      <c r="D25" s="3" t="s">
        <v>164</v>
      </c>
      <c r="E25" s="3" t="s">
        <v>51</v>
      </c>
      <c r="F25" s="3">
        <f t="shared" si="1"/>
        <v>98.547442057236751</v>
      </c>
      <c r="G25" s="3">
        <v>41.874103224097873</v>
      </c>
      <c r="H25" s="3">
        <v>3.2254499561424608E-3</v>
      </c>
      <c r="I25" s="3">
        <v>1.4543488783683249</v>
      </c>
      <c r="J25" s="3">
        <v>0.4127505365148143</v>
      </c>
      <c r="K25" s="3">
        <v>55.351527907727963</v>
      </c>
      <c r="L25" s="3">
        <v>0.34391652697765179</v>
      </c>
      <c r="M25" s="3">
        <v>1.030845558855808E-2</v>
      </c>
      <c r="N25" s="3">
        <v>99.45018097923132</v>
      </c>
    </row>
    <row r="26" spans="1:15" x14ac:dyDescent="0.3">
      <c r="A26" s="3" t="s">
        <v>20</v>
      </c>
      <c r="B26" s="3" t="s">
        <v>23</v>
      </c>
      <c r="C26" s="3" t="s">
        <v>156</v>
      </c>
      <c r="D26" s="3" t="s">
        <v>165</v>
      </c>
      <c r="E26" s="3" t="s">
        <v>51</v>
      </c>
      <c r="F26" s="3">
        <f t="shared" si="1"/>
        <v>98.328584533576461</v>
      </c>
      <c r="G26" s="3">
        <v>41.330273120431663</v>
      </c>
      <c r="H26" s="3">
        <v>2.8377557276958809E-3</v>
      </c>
      <c r="I26" s="3">
        <v>1.6542769266054509</v>
      </c>
      <c r="J26" s="3">
        <v>0.4365882405253898</v>
      </c>
      <c r="K26" s="3">
        <v>54.594979326715233</v>
      </c>
      <c r="L26" s="3">
        <v>0.41718613363340618</v>
      </c>
      <c r="M26" s="3">
        <v>1.171121288601598E-2</v>
      </c>
      <c r="N26" s="3">
        <v>98.447852716524835</v>
      </c>
    </row>
    <row r="27" spans="1:15" x14ac:dyDescent="0.3">
      <c r="A27" s="3" t="s">
        <v>20</v>
      </c>
      <c r="B27" s="3" t="s">
        <v>24</v>
      </c>
      <c r="C27" s="3" t="s">
        <v>157</v>
      </c>
      <c r="D27" s="3" t="s">
        <v>164</v>
      </c>
      <c r="E27" s="3" t="s">
        <v>51</v>
      </c>
      <c r="F27" s="3">
        <f t="shared" si="1"/>
        <v>98.448180938387722</v>
      </c>
      <c r="G27" s="3">
        <v>40.955121144810917</v>
      </c>
      <c r="H27" s="3">
        <v>6.841968518799523E-4</v>
      </c>
      <c r="I27" s="3">
        <v>1.5222927798936761</v>
      </c>
      <c r="J27" s="3">
        <v>0.42708382373545267</v>
      </c>
      <c r="K27" s="3">
        <v>54.176871669806417</v>
      </c>
      <c r="L27" s="3">
        <v>0.64837890143117138</v>
      </c>
      <c r="M27" s="3">
        <v>1.2416996339256711E-2</v>
      </c>
      <c r="N27" s="3">
        <v>97.742849512868773</v>
      </c>
    </row>
    <row r="28" spans="1:15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15" x14ac:dyDescent="0.3">
      <c r="A29" s="3" t="str">
        <f t="shared" ref="A29:A47" si="2">"4-05"</f>
        <v>4-05</v>
      </c>
      <c r="B29" s="7" t="s">
        <v>25</v>
      </c>
      <c r="C29" s="7" t="s">
        <v>154</v>
      </c>
      <c r="D29" s="7" t="s">
        <v>164</v>
      </c>
      <c r="E29" s="3" t="s">
        <v>50</v>
      </c>
      <c r="F29" s="7">
        <v>95.517002450382293</v>
      </c>
      <c r="G29" s="7">
        <v>41.392720731526062</v>
      </c>
      <c r="H29" s="7">
        <v>0</v>
      </c>
      <c r="I29" s="7">
        <v>4.3360592481459292</v>
      </c>
      <c r="J29" s="7">
        <v>0.53829082471578726</v>
      </c>
      <c r="K29" s="7">
        <v>51.818598742348961</v>
      </c>
      <c r="L29" s="7">
        <v>0.78234174310146165</v>
      </c>
      <c r="M29" s="7">
        <v>1.27117385708713E-2</v>
      </c>
      <c r="N29" s="7">
        <v>98.868087173803801</v>
      </c>
      <c r="O29" s="4" t="s">
        <v>34</v>
      </c>
    </row>
    <row r="30" spans="1:15" x14ac:dyDescent="0.3">
      <c r="A30" s="3" t="str">
        <f t="shared" si="2"/>
        <v>4-05</v>
      </c>
      <c r="B30" s="7" t="s">
        <v>25</v>
      </c>
      <c r="C30" s="7" t="s">
        <v>154</v>
      </c>
      <c r="D30" s="7" t="s">
        <v>165</v>
      </c>
      <c r="E30" s="3" t="s">
        <v>50</v>
      </c>
      <c r="F30" s="7">
        <v>95.568513908285041</v>
      </c>
      <c r="G30" s="7">
        <v>41.780049965197527</v>
      </c>
      <c r="H30" s="7">
        <v>9.257146893763982E-3</v>
      </c>
      <c r="I30" s="7">
        <v>4.3391050790626906</v>
      </c>
      <c r="J30" s="7">
        <v>0.46495415712852212</v>
      </c>
      <c r="K30" s="7">
        <v>52.486049212259132</v>
      </c>
      <c r="L30" s="7">
        <v>0.60995364528660112</v>
      </c>
      <c r="M30" s="7">
        <v>1.2127532749260161E-2</v>
      </c>
      <c r="N30" s="7">
        <v>99.598521201280889</v>
      </c>
      <c r="O30" s="5"/>
    </row>
    <row r="31" spans="1:15" x14ac:dyDescent="0.3">
      <c r="A31" s="3" t="str">
        <f t="shared" si="2"/>
        <v>4-05</v>
      </c>
      <c r="B31" s="7" t="s">
        <v>25</v>
      </c>
      <c r="C31" s="7" t="s">
        <v>154</v>
      </c>
      <c r="D31" s="7" t="s">
        <v>166</v>
      </c>
      <c r="E31" s="3" t="s">
        <v>50</v>
      </c>
      <c r="F31" s="7">
        <v>95.766002818104269</v>
      </c>
      <c r="G31" s="7">
        <v>41.890176637925322</v>
      </c>
      <c r="H31" s="7">
        <v>1.63038159151263E-2</v>
      </c>
      <c r="I31" s="7">
        <v>4.1742315969321746</v>
      </c>
      <c r="J31" s="7">
        <v>0.36291850164945061</v>
      </c>
      <c r="K31" s="7">
        <v>52.956053343087227</v>
      </c>
      <c r="L31" s="7">
        <v>0.40372842697697281</v>
      </c>
      <c r="M31" s="7">
        <v>1.692681159726556E-2</v>
      </c>
      <c r="N31" s="7">
        <v>99.37367485387712</v>
      </c>
      <c r="O31" s="5"/>
    </row>
    <row r="32" spans="1:15" x14ac:dyDescent="0.3">
      <c r="A32" s="3" t="str">
        <f t="shared" si="2"/>
        <v>4-05</v>
      </c>
      <c r="B32" s="7" t="s">
        <v>25</v>
      </c>
      <c r="C32" s="7" t="s">
        <v>154</v>
      </c>
      <c r="D32" s="7" t="s">
        <v>167</v>
      </c>
      <c r="E32" s="3" t="s">
        <v>50</v>
      </c>
      <c r="F32" s="7">
        <v>95.471093624675646</v>
      </c>
      <c r="G32" s="7">
        <v>41.813175908997181</v>
      </c>
      <c r="H32" s="7">
        <v>2.0777436259696771E-2</v>
      </c>
      <c r="I32" s="7">
        <v>4.5292092707172866</v>
      </c>
      <c r="J32" s="7">
        <v>0.37062903960191929</v>
      </c>
      <c r="K32" s="7">
        <v>53.5524341640849</v>
      </c>
      <c r="L32" s="7">
        <v>0.45606775328254762</v>
      </c>
      <c r="M32" s="7">
        <v>1.5853793149050121E-2</v>
      </c>
      <c r="N32" s="7">
        <v>100.35882097171191</v>
      </c>
      <c r="O32" s="5"/>
    </row>
    <row r="33" spans="1:15" x14ac:dyDescent="0.3">
      <c r="A33" s="3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5"/>
    </row>
    <row r="34" spans="1:15" x14ac:dyDescent="0.3">
      <c r="A34" s="3" t="str">
        <f t="shared" si="2"/>
        <v>4-05</v>
      </c>
      <c r="B34" s="7" t="s">
        <v>27</v>
      </c>
      <c r="C34" s="7" t="s">
        <v>155</v>
      </c>
      <c r="D34" s="7" t="s">
        <v>164</v>
      </c>
      <c r="E34" s="3" t="s">
        <v>51</v>
      </c>
      <c r="F34" s="7">
        <v>98.401927628201548</v>
      </c>
      <c r="G34" s="7">
        <v>41.468512415794493</v>
      </c>
      <c r="H34" s="7">
        <v>3.779810839449001E-3</v>
      </c>
      <c r="I34" s="7">
        <v>1.5928857355004351</v>
      </c>
      <c r="J34" s="7">
        <v>0.41674198056784767</v>
      </c>
      <c r="K34" s="7">
        <v>55.013599259671537</v>
      </c>
      <c r="L34" s="7">
        <v>0.47674056187794739</v>
      </c>
      <c r="M34" s="7">
        <v>6.3623949833344368E-3</v>
      </c>
      <c r="N34" s="7">
        <v>98.329069564643262</v>
      </c>
      <c r="O34" s="4" t="s">
        <v>44</v>
      </c>
    </row>
    <row r="35" spans="1:15" x14ac:dyDescent="0.3">
      <c r="A35" s="3" t="str">
        <f t="shared" si="2"/>
        <v>4-05</v>
      </c>
      <c r="B35" s="7" t="s">
        <v>27</v>
      </c>
      <c r="C35" s="7" t="s">
        <v>155</v>
      </c>
      <c r="D35" s="7" t="s">
        <v>165</v>
      </c>
      <c r="E35" s="3" t="s">
        <v>51</v>
      </c>
      <c r="F35" s="7">
        <v>98.520890839179245</v>
      </c>
      <c r="G35" s="7">
        <v>41.612050912476803</v>
      </c>
      <c r="H35" s="7">
        <v>2.5785722695341619E-4</v>
      </c>
      <c r="I35" s="7">
        <v>1.475279065086456</v>
      </c>
      <c r="J35" s="7">
        <v>0.39113859624871733</v>
      </c>
      <c r="K35" s="7">
        <v>55.116363607131092</v>
      </c>
      <c r="L35" s="7">
        <v>0.47435729228441992</v>
      </c>
      <c r="M35" s="7">
        <v>6.9511185957985824E-3</v>
      </c>
      <c r="N35" s="7">
        <v>98.260066105221469</v>
      </c>
      <c r="O35" s="5"/>
    </row>
    <row r="36" spans="1:15" x14ac:dyDescent="0.3">
      <c r="A36" s="3" t="str">
        <f t="shared" si="2"/>
        <v>4-05</v>
      </c>
      <c r="B36" s="7" t="s">
        <v>27</v>
      </c>
      <c r="C36" s="7" t="s">
        <v>155</v>
      </c>
      <c r="D36" s="7" t="s">
        <v>166</v>
      </c>
      <c r="E36" s="3" t="s">
        <v>51</v>
      </c>
      <c r="F36" s="7">
        <v>98.606893328756072</v>
      </c>
      <c r="G36" s="7">
        <v>42.006059290963599</v>
      </c>
      <c r="H36" s="7">
        <v>2.9240008895516918E-3</v>
      </c>
      <c r="I36" s="7">
        <v>1.397305384270582</v>
      </c>
      <c r="J36" s="7">
        <v>0.39520731439188245</v>
      </c>
      <c r="K36" s="7">
        <v>55.474386825530068</v>
      </c>
      <c r="L36" s="7">
        <v>0.43883832283876018</v>
      </c>
      <c r="M36" s="7">
        <v>6.854621051916563E-3</v>
      </c>
      <c r="N36" s="7">
        <v>98.759795536006365</v>
      </c>
      <c r="O36" s="5"/>
    </row>
    <row r="37" spans="1:15" x14ac:dyDescent="0.3">
      <c r="A37" s="3" t="str">
        <f t="shared" si="2"/>
        <v>4-05</v>
      </c>
      <c r="B37" s="7" t="s">
        <v>28</v>
      </c>
      <c r="C37" s="7" t="s">
        <v>156</v>
      </c>
      <c r="D37" s="7" t="s">
        <v>164</v>
      </c>
      <c r="E37" s="3" t="s">
        <v>51</v>
      </c>
      <c r="F37" s="7">
        <v>98.475857212684431</v>
      </c>
      <c r="G37" s="7">
        <v>42.678439588524419</v>
      </c>
      <c r="H37" s="7">
        <v>3.7000486637102149E-3</v>
      </c>
      <c r="I37" s="7">
        <v>1.559282102553428</v>
      </c>
      <c r="J37" s="7">
        <v>0.42706470723175943</v>
      </c>
      <c r="K37" s="7">
        <v>56.507628653470569</v>
      </c>
      <c r="L37" s="7">
        <v>0.48172825502523109</v>
      </c>
      <c r="M37" s="7">
        <v>6.9539698238035904E-3</v>
      </c>
      <c r="N37" s="7">
        <v>100.6810376085582</v>
      </c>
      <c r="O37" s="4" t="s">
        <v>44</v>
      </c>
    </row>
    <row r="38" spans="1:15" x14ac:dyDescent="0.3">
      <c r="A38" s="3" t="str">
        <f t="shared" si="2"/>
        <v>4-05</v>
      </c>
      <c r="B38" s="7" t="s">
        <v>28</v>
      </c>
      <c r="C38" s="7" t="s">
        <v>156</v>
      </c>
      <c r="D38" s="7" t="s">
        <v>165</v>
      </c>
      <c r="E38" s="3" t="s">
        <v>51</v>
      </c>
      <c r="F38" s="7">
        <v>98.481135669023146</v>
      </c>
      <c r="G38" s="7">
        <v>42.660927616450373</v>
      </c>
      <c r="H38" s="7">
        <v>4.735239328650105E-3</v>
      </c>
      <c r="I38" s="7">
        <v>1.5552587771889019</v>
      </c>
      <c r="J38" s="7">
        <v>0.44116662012780816</v>
      </c>
      <c r="K38" s="7">
        <v>56.560729158153663</v>
      </c>
      <c r="L38" s="7">
        <v>0.47857827312117468</v>
      </c>
      <c r="M38" s="7">
        <v>7.1513220698569691E-3</v>
      </c>
      <c r="N38" s="7">
        <v>100.8479266692362</v>
      </c>
      <c r="O38" s="5"/>
    </row>
    <row r="39" spans="1:15" x14ac:dyDescent="0.3">
      <c r="A39" s="3" t="str">
        <f t="shared" si="2"/>
        <v>4-05</v>
      </c>
      <c r="B39" s="7" t="s">
        <v>28</v>
      </c>
      <c r="C39" s="7" t="s">
        <v>156</v>
      </c>
      <c r="D39" s="7" t="s">
        <v>166</v>
      </c>
      <c r="E39" s="3" t="s">
        <v>51</v>
      </c>
      <c r="F39" s="7">
        <v>98.550503509269248</v>
      </c>
      <c r="G39" s="7">
        <v>42.842341463934183</v>
      </c>
      <c r="H39" s="7">
        <v>1.7228575539944801E-4</v>
      </c>
      <c r="I39" s="7">
        <v>1.489242592634118</v>
      </c>
      <c r="J39" s="7">
        <v>0.40813289833406996</v>
      </c>
      <c r="K39" s="7">
        <v>56.791769636212358</v>
      </c>
      <c r="L39" s="7">
        <v>0.41971928560837651</v>
      </c>
      <c r="M39" s="7">
        <v>8.0346383978634507E-3</v>
      </c>
      <c r="N39" s="7">
        <v>101.3559918270407</v>
      </c>
      <c r="O39" s="5"/>
    </row>
    <row r="40" spans="1:15" x14ac:dyDescent="0.3">
      <c r="A40" s="3" t="str">
        <f t="shared" si="2"/>
        <v>4-05</v>
      </c>
      <c r="B40" s="7" t="s">
        <v>29</v>
      </c>
      <c r="C40" s="7" t="s">
        <v>157</v>
      </c>
      <c r="D40" s="7" t="s">
        <v>164</v>
      </c>
      <c r="E40" s="3" t="s">
        <v>51</v>
      </c>
      <c r="F40" s="7">
        <v>98.176607563355532</v>
      </c>
      <c r="G40" s="7">
        <v>41.462816163714379</v>
      </c>
      <c r="H40" s="7">
        <v>0</v>
      </c>
      <c r="I40" s="7">
        <v>1.808604932540776</v>
      </c>
      <c r="J40" s="7">
        <v>0.48387924772259777</v>
      </c>
      <c r="K40" s="7">
        <v>54.619768714896317</v>
      </c>
      <c r="L40" s="7">
        <v>0.61338549739872961</v>
      </c>
      <c r="M40" s="7">
        <v>7.350260562476515E-3</v>
      </c>
      <c r="N40" s="7">
        <v>98.258459579050708</v>
      </c>
      <c r="O40" s="5"/>
    </row>
    <row r="41" spans="1:15" x14ac:dyDescent="0.3">
      <c r="A41" s="3" t="str">
        <f t="shared" si="2"/>
        <v>4-05</v>
      </c>
      <c r="B41" s="7" t="s">
        <v>29</v>
      </c>
      <c r="C41" s="7" t="s">
        <v>157</v>
      </c>
      <c r="D41" s="7" t="s">
        <v>165</v>
      </c>
      <c r="E41" s="3" t="s">
        <v>51</v>
      </c>
      <c r="F41" s="7">
        <v>98.267577166111039</v>
      </c>
      <c r="G41" s="7">
        <v>41.643158764627508</v>
      </c>
      <c r="H41" s="7">
        <v>9.8420014913072496E-3</v>
      </c>
      <c r="I41" s="7">
        <v>1.7386646229347029</v>
      </c>
      <c r="J41" s="7">
        <v>0.47950630903378522</v>
      </c>
      <c r="K41" s="7">
        <v>55.315958278340673</v>
      </c>
      <c r="L41" s="7">
        <v>0.64106306493677945</v>
      </c>
      <c r="M41" s="7">
        <v>9.1199251581286049E-3</v>
      </c>
      <c r="N41" s="7">
        <v>98.726630531444101</v>
      </c>
      <c r="O41" s="5"/>
    </row>
    <row r="42" spans="1:15" x14ac:dyDescent="0.3">
      <c r="A42" s="3" t="str">
        <f t="shared" si="2"/>
        <v>4-05</v>
      </c>
      <c r="B42" s="7" t="s">
        <v>30</v>
      </c>
      <c r="C42" s="7" t="s">
        <v>158</v>
      </c>
      <c r="D42" s="7" t="s">
        <v>164</v>
      </c>
      <c r="E42" s="3" t="s">
        <v>51</v>
      </c>
      <c r="F42" s="7">
        <v>98.594419395468861</v>
      </c>
      <c r="G42" s="7">
        <v>42.499587969610268</v>
      </c>
      <c r="H42" s="7">
        <v>8.1198105778161507E-3</v>
      </c>
      <c r="I42" s="7">
        <v>1.430141348991268</v>
      </c>
      <c r="J42" s="7">
        <v>0.43826535234929931</v>
      </c>
      <c r="K42" s="7">
        <v>56.267007096152348</v>
      </c>
      <c r="L42" s="7">
        <v>0.43421449998440143</v>
      </c>
      <c r="M42" s="7">
        <v>4.7080219415128674E-3</v>
      </c>
      <c r="N42" s="7">
        <v>100.148871193293</v>
      </c>
      <c r="O42" s="5"/>
    </row>
    <row r="43" spans="1:15" x14ac:dyDescent="0.3">
      <c r="A43" s="3" t="str">
        <f t="shared" si="2"/>
        <v>4-05</v>
      </c>
      <c r="B43" s="7" t="s">
        <v>30</v>
      </c>
      <c r="C43" s="7" t="s">
        <v>158</v>
      </c>
      <c r="D43" s="7" t="s">
        <v>165</v>
      </c>
      <c r="E43" s="3" t="s">
        <v>51</v>
      </c>
      <c r="F43" s="7">
        <v>98.023130180951824</v>
      </c>
      <c r="G43" s="7">
        <v>42.264768147655538</v>
      </c>
      <c r="H43" s="7">
        <v>0</v>
      </c>
      <c r="I43" s="7">
        <v>1.992983649472537</v>
      </c>
      <c r="J43" s="7">
        <v>0.50729000407609992</v>
      </c>
      <c r="K43" s="7">
        <v>55.428420766138437</v>
      </c>
      <c r="L43" s="7">
        <v>0.50828028426815863</v>
      </c>
      <c r="M43" s="7">
        <v>1.521232428723151E-2</v>
      </c>
      <c r="N43" s="7">
        <v>99.342346230171927</v>
      </c>
      <c r="O43" s="5"/>
    </row>
    <row r="44" spans="1:15" x14ac:dyDescent="0.3">
      <c r="A44" s="3" t="str">
        <f t="shared" si="2"/>
        <v>4-05</v>
      </c>
      <c r="B44" s="7" t="s">
        <v>30</v>
      </c>
      <c r="C44" s="7" t="s">
        <v>158</v>
      </c>
      <c r="D44" s="7" t="s">
        <v>166</v>
      </c>
      <c r="E44" s="3" t="s">
        <v>51</v>
      </c>
      <c r="F44" s="7">
        <v>98.156132095910948</v>
      </c>
      <c r="G44" s="7">
        <v>41.939967116003089</v>
      </c>
      <c r="H44" s="7">
        <v>1.7314286461808149E-4</v>
      </c>
      <c r="I44" s="7">
        <v>1.8640880365538881</v>
      </c>
      <c r="J44" s="7">
        <v>0.50454091857352557</v>
      </c>
      <c r="K44" s="7">
        <v>55.658605951384111</v>
      </c>
      <c r="L44" s="7">
        <v>0.6322879670251047</v>
      </c>
      <c r="M44" s="7">
        <v>1.16815287008719E-2</v>
      </c>
      <c r="N44" s="7">
        <v>99.062649239013965</v>
      </c>
      <c r="O44" s="5"/>
    </row>
    <row r="45" spans="1:15" x14ac:dyDescent="0.3">
      <c r="A45" s="3" t="str">
        <f t="shared" si="2"/>
        <v>4-05</v>
      </c>
      <c r="B45" s="7" t="s">
        <v>31</v>
      </c>
      <c r="C45" s="7" t="s">
        <v>159</v>
      </c>
      <c r="D45" s="7" t="s">
        <v>164</v>
      </c>
      <c r="E45" s="3" t="s">
        <v>51</v>
      </c>
      <c r="F45" s="7">
        <v>98.036414585937862</v>
      </c>
      <c r="G45" s="7">
        <v>42.404051187063622</v>
      </c>
      <c r="H45" s="7">
        <v>4.4708876687256918E-3</v>
      </c>
      <c r="I45" s="7">
        <v>1.992591960191487</v>
      </c>
      <c r="J45" s="7">
        <v>0.49535756996740471</v>
      </c>
      <c r="K45" s="7">
        <v>55.800009088441882</v>
      </c>
      <c r="L45" s="7">
        <v>0.65541261610779822</v>
      </c>
      <c r="M45" s="7">
        <v>1.7735829341838549E-2</v>
      </c>
      <c r="N45" s="7">
        <v>100.1769430388421</v>
      </c>
      <c r="O45" s="5"/>
    </row>
    <row r="46" spans="1:15" x14ac:dyDescent="0.3">
      <c r="A46" s="3" t="str">
        <f t="shared" si="2"/>
        <v>4-05</v>
      </c>
      <c r="B46" s="7" t="s">
        <v>31</v>
      </c>
      <c r="C46" s="7" t="s">
        <v>159</v>
      </c>
      <c r="D46" s="7" t="s">
        <v>165</v>
      </c>
      <c r="E46" s="3" t="s">
        <v>51</v>
      </c>
      <c r="F46" s="7">
        <v>98.168452580664066</v>
      </c>
      <c r="G46" s="7">
        <v>41.666252910987957</v>
      </c>
      <c r="H46" s="7">
        <v>0</v>
      </c>
      <c r="I46" s="7">
        <v>1.837938971638462</v>
      </c>
      <c r="J46" s="7">
        <v>0.54279017196807922</v>
      </c>
      <c r="K46" s="7">
        <v>55.253925584475418</v>
      </c>
      <c r="L46" s="7">
        <v>0.74365192264560043</v>
      </c>
      <c r="M46" s="7">
        <v>1.3026652537623451E-2</v>
      </c>
      <c r="N46" s="7">
        <v>98.88403501576849</v>
      </c>
      <c r="O46" s="5"/>
    </row>
    <row r="47" spans="1:15" x14ac:dyDescent="0.3">
      <c r="A47" s="3" t="str">
        <f t="shared" si="2"/>
        <v>4-05</v>
      </c>
      <c r="B47" s="7" t="s">
        <v>31</v>
      </c>
      <c r="C47" s="7" t="s">
        <v>159</v>
      </c>
      <c r="D47" s="7" t="s">
        <v>166</v>
      </c>
      <c r="E47" s="3" t="s">
        <v>51</v>
      </c>
      <c r="F47" s="7">
        <v>98.567218911768322</v>
      </c>
      <c r="G47" s="7">
        <v>42.561927498218857</v>
      </c>
      <c r="H47" s="7">
        <v>4.0733184625943719E-3</v>
      </c>
      <c r="I47" s="7">
        <v>1.4493616187012739</v>
      </c>
      <c r="J47" s="7">
        <v>0.46072924955977679</v>
      </c>
      <c r="K47" s="7">
        <v>55.925218890761798</v>
      </c>
      <c r="L47" s="7">
        <v>0.54782349605979219</v>
      </c>
      <c r="M47" s="7">
        <v>9.6922489386184196E-3</v>
      </c>
      <c r="N47" s="7">
        <v>99.753753483647159</v>
      </c>
      <c r="O47" s="5"/>
    </row>
    <row r="48" spans="1:15" ht="16.2" x14ac:dyDescent="0.3">
      <c r="A48" t="s">
        <v>189</v>
      </c>
    </row>
    <row r="49" spans="1:1" x14ac:dyDescent="0.3">
      <c r="A49" s="14" t="s">
        <v>187</v>
      </c>
    </row>
    <row r="50" spans="1:1" x14ac:dyDescent="0.3">
      <c r="A50" s="14" t="s">
        <v>188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81B4D-E2DB-4447-B718-BF4F3AD75670}">
  <dimension ref="A1:O63"/>
  <sheetViews>
    <sheetView zoomScaleNormal="100" workbookViewId="0"/>
  </sheetViews>
  <sheetFormatPr defaultRowHeight="14.4" x14ac:dyDescent="0.3"/>
  <cols>
    <col min="2" max="2" width="0" hidden="1" customWidth="1"/>
  </cols>
  <sheetData>
    <row r="1" spans="1:15" x14ac:dyDescent="0.3">
      <c r="A1" s="9" t="s">
        <v>193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6.2" x14ac:dyDescent="0.35">
      <c r="A2" s="2" t="s">
        <v>45</v>
      </c>
      <c r="B2" s="2" t="s">
        <v>39</v>
      </c>
      <c r="C2" s="2" t="s">
        <v>46</v>
      </c>
      <c r="D2" s="2" t="s">
        <v>47</v>
      </c>
      <c r="E2" s="2" t="s">
        <v>0</v>
      </c>
      <c r="F2" s="2" t="s">
        <v>32</v>
      </c>
      <c r="G2" s="2" t="s">
        <v>33</v>
      </c>
      <c r="H2" s="2" t="s">
        <v>1</v>
      </c>
      <c r="I2" s="2" t="s">
        <v>2</v>
      </c>
      <c r="J2" s="2" t="s">
        <v>3</v>
      </c>
      <c r="K2" s="2" t="s">
        <v>4</v>
      </c>
      <c r="L2" s="2" t="s">
        <v>5</v>
      </c>
      <c r="M2" s="2" t="s">
        <v>48</v>
      </c>
    </row>
    <row r="3" spans="1:15" x14ac:dyDescent="0.3">
      <c r="A3" s="3" t="s">
        <v>7</v>
      </c>
      <c r="B3" s="3" t="s">
        <v>78</v>
      </c>
      <c r="C3" s="3" t="s">
        <v>154</v>
      </c>
      <c r="D3" s="3" t="s">
        <v>8</v>
      </c>
      <c r="E3" s="3">
        <v>95.012685771180188</v>
      </c>
      <c r="F3" s="3">
        <v>41.559106924093221</v>
      </c>
      <c r="G3" s="3">
        <v>1.9894883536524931E-2</v>
      </c>
      <c r="H3" s="3">
        <v>4.8661168443595733</v>
      </c>
      <c r="I3" s="3">
        <v>0.50909403260755359</v>
      </c>
      <c r="J3" s="3">
        <v>52.005169739745327</v>
      </c>
      <c r="K3" s="3">
        <v>1.5755518156408559</v>
      </c>
      <c r="L3" s="3">
        <v>1.4139771149727731E-2</v>
      </c>
      <c r="M3" s="3">
        <v>100.5490740111328</v>
      </c>
    </row>
    <row r="4" spans="1:15" x14ac:dyDescent="0.3">
      <c r="A4" s="3" t="s">
        <v>7</v>
      </c>
      <c r="B4" s="3" t="s">
        <v>79</v>
      </c>
      <c r="C4" s="3" t="s">
        <v>155</v>
      </c>
      <c r="D4" s="3" t="s">
        <v>8</v>
      </c>
      <c r="E4" s="3">
        <v>97.54783690060475</v>
      </c>
      <c r="F4" s="3">
        <v>42.43084460542817</v>
      </c>
      <c r="G4" s="3">
        <v>4.4218505338078293E-3</v>
      </c>
      <c r="H4" s="3">
        <v>2.4868022489922779</v>
      </c>
      <c r="I4" s="3">
        <v>0.32524382191944018</v>
      </c>
      <c r="J4" s="3">
        <v>55.495614515058449</v>
      </c>
      <c r="K4" s="3">
        <v>0.27713493899204239</v>
      </c>
      <c r="L4" s="3">
        <v>6.4003089711241962E-3</v>
      </c>
      <c r="M4" s="3">
        <v>101.02646228989531</v>
      </c>
    </row>
    <row r="5" spans="1:15" x14ac:dyDescent="0.3">
      <c r="A5" s="3" t="s">
        <v>7</v>
      </c>
      <c r="B5" s="3" t="s">
        <v>80</v>
      </c>
      <c r="C5" s="3" t="s">
        <v>156</v>
      </c>
      <c r="D5" s="3" t="s">
        <v>8</v>
      </c>
      <c r="E5" s="3">
        <v>98.116694141302247</v>
      </c>
      <c r="F5" s="3">
        <v>42.030651506760663</v>
      </c>
      <c r="G5" s="3">
        <v>0</v>
      </c>
      <c r="H5" s="3">
        <v>1.903059284423223</v>
      </c>
      <c r="I5" s="3">
        <v>0.38018014600466432</v>
      </c>
      <c r="J5" s="3">
        <v>55.619040184476667</v>
      </c>
      <c r="K5" s="3">
        <v>0.28288110572706349</v>
      </c>
      <c r="L5" s="3">
        <v>1.477119859520752E-2</v>
      </c>
      <c r="M5" s="3">
        <v>100.2305834259875</v>
      </c>
    </row>
    <row r="6" spans="1:15" x14ac:dyDescent="0.3">
      <c r="A6" s="3" t="s">
        <v>7</v>
      </c>
      <c r="B6" s="3" t="s">
        <v>80</v>
      </c>
      <c r="C6" s="3" t="s">
        <v>156</v>
      </c>
      <c r="D6" s="3" t="s">
        <v>8</v>
      </c>
      <c r="E6" s="3">
        <v>97.735272933139825</v>
      </c>
      <c r="F6" s="3">
        <v>41.658211037353539</v>
      </c>
      <c r="G6" s="3">
        <v>0</v>
      </c>
      <c r="H6" s="3">
        <v>2.266979948215865</v>
      </c>
      <c r="I6" s="3">
        <v>0.36091667199008071</v>
      </c>
      <c r="J6" s="3">
        <v>54.882294628512753</v>
      </c>
      <c r="K6" s="3">
        <v>0.31537327841946172</v>
      </c>
      <c r="L6" s="3">
        <v>2.012429795266843E-2</v>
      </c>
      <c r="M6" s="3">
        <v>99.503899862444356</v>
      </c>
    </row>
    <row r="7" spans="1:15" x14ac:dyDescent="0.3">
      <c r="A7" s="3" t="s">
        <v>7</v>
      </c>
      <c r="B7" s="3" t="s">
        <v>80</v>
      </c>
      <c r="C7" s="3" t="s">
        <v>156</v>
      </c>
      <c r="D7" s="3" t="s">
        <v>10</v>
      </c>
      <c r="E7" s="3">
        <v>98.118749241008658</v>
      </c>
      <c r="F7" s="3">
        <v>41.809613767742441</v>
      </c>
      <c r="G7" s="3">
        <v>7.667793092437869E-3</v>
      </c>
      <c r="H7" s="3">
        <v>1.8872805725929049</v>
      </c>
      <c r="I7" s="3">
        <v>0.39573796571581771</v>
      </c>
      <c r="J7" s="3">
        <v>55.219301324477151</v>
      </c>
      <c r="K7" s="3">
        <v>0.25217262921867828</v>
      </c>
      <c r="L7" s="3">
        <v>1.4671740877114221E-2</v>
      </c>
      <c r="M7" s="3">
        <v>99.58644579371655</v>
      </c>
    </row>
    <row r="8" spans="1:15" x14ac:dyDescent="0.3">
      <c r="A8" s="3" t="s">
        <v>7</v>
      </c>
      <c r="B8" s="3" t="s">
        <v>80</v>
      </c>
      <c r="C8" s="3" t="s">
        <v>156</v>
      </c>
      <c r="D8" s="3" t="s">
        <v>11</v>
      </c>
      <c r="E8" s="3">
        <v>98.049829350124568</v>
      </c>
      <c r="F8" s="3">
        <v>41.879869892363757</v>
      </c>
      <c r="G8" s="3">
        <v>0</v>
      </c>
      <c r="H8" s="3">
        <v>1.968252066276222</v>
      </c>
      <c r="I8" s="3">
        <v>0.36845402507694508</v>
      </c>
      <c r="J8" s="3">
        <v>55.514197334563342</v>
      </c>
      <c r="K8" s="3">
        <v>0.25660018668078061</v>
      </c>
      <c r="L8" s="3">
        <v>1.5563770462016071E-2</v>
      </c>
      <c r="M8" s="3">
        <v>100.00293727542309</v>
      </c>
    </row>
    <row r="9" spans="1:15" x14ac:dyDescent="0.3">
      <c r="A9" s="3" t="s">
        <v>7</v>
      </c>
      <c r="B9" s="3" t="s">
        <v>81</v>
      </c>
      <c r="C9" s="3" t="s">
        <v>157</v>
      </c>
      <c r="D9" s="3" t="s">
        <v>8</v>
      </c>
      <c r="E9" s="3">
        <v>98.428188667551439</v>
      </c>
      <c r="F9" s="3">
        <v>42.171264738858078</v>
      </c>
      <c r="G9" s="3">
        <v>1.726755082607714E-2</v>
      </c>
      <c r="H9" s="3">
        <v>1.5745608941147751</v>
      </c>
      <c r="I9" s="3">
        <v>0.4377781867786264</v>
      </c>
      <c r="J9" s="3">
        <v>55.313056971367338</v>
      </c>
      <c r="K9" s="3">
        <v>0.3840608774818921</v>
      </c>
      <c r="L9" s="3">
        <v>1.6449239956150361E-2</v>
      </c>
      <c r="M9" s="3">
        <v>99.914438459382936</v>
      </c>
    </row>
    <row r="10" spans="1:15" x14ac:dyDescent="0.3">
      <c r="A10" s="3" t="s">
        <v>7</v>
      </c>
      <c r="B10" s="3" t="s">
        <v>82</v>
      </c>
      <c r="C10" s="3" t="s">
        <v>158</v>
      </c>
      <c r="D10" s="3" t="s">
        <v>8</v>
      </c>
      <c r="E10" s="3">
        <v>94.985344917656107</v>
      </c>
      <c r="F10" s="3">
        <v>41.370815908339182</v>
      </c>
      <c r="G10" s="3">
        <v>6.7183058952803559E-3</v>
      </c>
      <c r="H10" s="3">
        <v>4.8553580385109587</v>
      </c>
      <c r="I10" s="3">
        <v>0.507369303154524</v>
      </c>
      <c r="J10" s="3">
        <v>51.584006640964191</v>
      </c>
      <c r="K10" s="3">
        <v>1.4800853898025541</v>
      </c>
      <c r="L10" s="3">
        <v>3.0672402592063611E-2</v>
      </c>
      <c r="M10" s="3">
        <v>99.835025989258753</v>
      </c>
    </row>
    <row r="11" spans="1:15" x14ac:dyDescent="0.3">
      <c r="A11" s="3" t="s">
        <v>7</v>
      </c>
      <c r="B11" s="3" t="s">
        <v>82</v>
      </c>
      <c r="C11" s="3" t="s">
        <v>158</v>
      </c>
      <c r="D11" s="3" t="s">
        <v>10</v>
      </c>
      <c r="E11" s="3">
        <v>94.244107570758899</v>
      </c>
      <c r="F11" s="3">
        <v>41.353985807893153</v>
      </c>
      <c r="G11" s="3">
        <v>5.4945881248941036E-3</v>
      </c>
      <c r="H11" s="3">
        <v>5.6103592164804406</v>
      </c>
      <c r="I11" s="3">
        <v>0.50787621654494619</v>
      </c>
      <c r="J11" s="3">
        <v>51.524107771512753</v>
      </c>
      <c r="K11" s="3">
        <v>1.423145521074946</v>
      </c>
      <c r="L11" s="3">
        <v>2.3079712632293421E-2</v>
      </c>
      <c r="M11" s="3">
        <v>100.4480488342634</v>
      </c>
    </row>
    <row r="12" spans="1:15" x14ac:dyDescent="0.3">
      <c r="A12" s="3" t="s">
        <v>7</v>
      </c>
      <c r="B12" s="3" t="s">
        <v>82</v>
      </c>
      <c r="C12" s="3" t="s">
        <v>158</v>
      </c>
      <c r="D12" s="3" t="s">
        <v>11</v>
      </c>
      <c r="E12" s="3">
        <v>94.912482404005374</v>
      </c>
      <c r="F12" s="3">
        <v>41.60934670615331</v>
      </c>
      <c r="G12" s="3">
        <v>2.8833038635149169E-3</v>
      </c>
      <c r="H12" s="3">
        <v>4.962606470477704</v>
      </c>
      <c r="I12" s="3">
        <v>0.49065831180329839</v>
      </c>
      <c r="J12" s="3">
        <v>51.928469078147948</v>
      </c>
      <c r="K12" s="3">
        <v>1.5099884038230249</v>
      </c>
      <c r="L12" s="3">
        <v>1.7883646963747949E-2</v>
      </c>
      <c r="M12" s="3">
        <v>100.52183592123259</v>
      </c>
    </row>
    <row r="13" spans="1:15" x14ac:dyDescent="0.3">
      <c r="A13" s="3" t="s">
        <v>7</v>
      </c>
      <c r="B13" s="3" t="s">
        <v>82</v>
      </c>
      <c r="C13" s="3" t="s">
        <v>158</v>
      </c>
      <c r="D13" s="3" t="s">
        <v>12</v>
      </c>
      <c r="E13" s="3">
        <v>95.293952641413455</v>
      </c>
      <c r="F13" s="3">
        <v>41.276117100446477</v>
      </c>
      <c r="G13" s="3">
        <v>0</v>
      </c>
      <c r="H13" s="3">
        <v>4.5816763553841593</v>
      </c>
      <c r="I13" s="3">
        <v>0.45940156686645878</v>
      </c>
      <c r="J13" s="3">
        <v>52.036937501068728</v>
      </c>
      <c r="K13" s="3">
        <v>1.498613270185063</v>
      </c>
      <c r="L13" s="3">
        <v>2.6374948674036908E-2</v>
      </c>
      <c r="M13" s="3">
        <v>99.87912074262492</v>
      </c>
    </row>
    <row r="14" spans="1:15" x14ac:dyDescent="0.3">
      <c r="A14" s="3" t="s">
        <v>7</v>
      </c>
      <c r="B14" s="3" t="s">
        <v>82</v>
      </c>
      <c r="C14" s="3" t="s">
        <v>158</v>
      </c>
      <c r="D14" s="3" t="s">
        <v>13</v>
      </c>
      <c r="E14" s="3">
        <v>95.345023654085139</v>
      </c>
      <c r="F14" s="3">
        <v>41.408189242397683</v>
      </c>
      <c r="G14" s="3">
        <v>1.2181072122131041E-2</v>
      </c>
      <c r="H14" s="3">
        <v>4.5542931495127821</v>
      </c>
      <c r="I14" s="3">
        <v>0.44780043902099648</v>
      </c>
      <c r="J14" s="3">
        <v>52.321454402056837</v>
      </c>
      <c r="K14" s="3">
        <v>1.4002170535550811</v>
      </c>
      <c r="L14" s="3">
        <v>3.1568897691144807E-2</v>
      </c>
      <c r="M14" s="3">
        <v>100.1757042563567</v>
      </c>
    </row>
    <row r="15" spans="1:15" x14ac:dyDescent="0.3">
      <c r="A15" s="3" t="s">
        <v>7</v>
      </c>
      <c r="B15" s="3" t="s">
        <v>82</v>
      </c>
      <c r="C15" s="3" t="s">
        <v>158</v>
      </c>
      <c r="D15" s="3" t="s">
        <v>14</v>
      </c>
      <c r="E15" s="3">
        <v>94.573196151286737</v>
      </c>
      <c r="F15" s="3">
        <v>41.646409799162392</v>
      </c>
      <c r="G15" s="3">
        <v>0</v>
      </c>
      <c r="H15" s="3">
        <v>5.3308316238610729</v>
      </c>
      <c r="I15" s="3">
        <v>0.47966241130202342</v>
      </c>
      <c r="J15" s="3">
        <v>52.107133340944173</v>
      </c>
      <c r="K15" s="3">
        <v>1.256457062627736</v>
      </c>
      <c r="L15" s="3">
        <v>3.1467883019006153E-2</v>
      </c>
      <c r="M15" s="3">
        <v>100.8519621209164</v>
      </c>
    </row>
    <row r="16" spans="1:15" x14ac:dyDescent="0.3">
      <c r="A16" s="3" t="s">
        <v>7</v>
      </c>
      <c r="B16" s="3" t="s">
        <v>82</v>
      </c>
      <c r="C16" s="3" t="s">
        <v>158</v>
      </c>
      <c r="D16" s="3" t="s">
        <v>15</v>
      </c>
      <c r="E16" s="3">
        <v>94.82124351556422</v>
      </c>
      <c r="F16" s="3">
        <v>41.695779399410483</v>
      </c>
      <c r="G16" s="3">
        <v>7.1224134260727508E-4</v>
      </c>
      <c r="H16" s="3">
        <v>5.0808963626189643</v>
      </c>
      <c r="I16" s="3">
        <v>0.4913652430497486</v>
      </c>
      <c r="J16" s="3">
        <v>52.179362229677089</v>
      </c>
      <c r="K16" s="3">
        <v>1.257469508075665</v>
      </c>
      <c r="L16" s="3">
        <v>2.747098961430431E-2</v>
      </c>
      <c r="M16" s="3">
        <v>100.73305597378879</v>
      </c>
    </row>
    <row r="17" spans="1:13" x14ac:dyDescent="0.3">
      <c r="A17" s="3" t="s">
        <v>7</v>
      </c>
      <c r="B17" s="3" t="s">
        <v>82</v>
      </c>
      <c r="C17" s="3" t="s">
        <v>158</v>
      </c>
      <c r="D17" s="3" t="s">
        <v>99</v>
      </c>
      <c r="E17" s="3">
        <v>95.507790801763434</v>
      </c>
      <c r="F17" s="3">
        <v>41.76803281803933</v>
      </c>
      <c r="G17" s="3">
        <v>0</v>
      </c>
      <c r="H17" s="3">
        <v>4.4130923921215706</v>
      </c>
      <c r="I17" s="3">
        <v>0.5031750442507682</v>
      </c>
      <c r="J17" s="3">
        <v>52.625970782249688</v>
      </c>
      <c r="K17" s="3">
        <v>1.3294172173365439</v>
      </c>
      <c r="L17" s="3">
        <v>2.7070453966623269E-2</v>
      </c>
      <c r="M17" s="3">
        <v>100.6667587079645</v>
      </c>
    </row>
    <row r="18" spans="1:13" x14ac:dyDescent="0.3">
      <c r="A18" s="3" t="s">
        <v>7</v>
      </c>
      <c r="B18" s="3" t="s">
        <v>82</v>
      </c>
      <c r="C18" s="3" t="s">
        <v>158</v>
      </c>
      <c r="D18" s="3" t="s">
        <v>16</v>
      </c>
      <c r="E18" s="3">
        <v>95.237485912346713</v>
      </c>
      <c r="F18" s="3">
        <v>41.649675552598801</v>
      </c>
      <c r="G18" s="3">
        <v>8.9201577902415074E-3</v>
      </c>
      <c r="H18" s="3">
        <v>4.6756698045829088</v>
      </c>
      <c r="I18" s="3">
        <v>0.52504634486986301</v>
      </c>
      <c r="J18" s="3">
        <v>52.443752169537177</v>
      </c>
      <c r="K18" s="3">
        <v>1.2896844164397241</v>
      </c>
      <c r="L18" s="3">
        <v>3.2263643250744392E-2</v>
      </c>
      <c r="M18" s="3">
        <v>100.6250120890695</v>
      </c>
    </row>
    <row r="19" spans="1:13" x14ac:dyDescent="0.3">
      <c r="A19" s="3" t="s">
        <v>7</v>
      </c>
      <c r="B19" s="3" t="s">
        <v>82</v>
      </c>
      <c r="C19" s="3" t="s">
        <v>158</v>
      </c>
      <c r="D19" s="3" t="s">
        <v>100</v>
      </c>
      <c r="E19" s="3">
        <v>95.039353578512447</v>
      </c>
      <c r="F19" s="3">
        <v>41.705332415418127</v>
      </c>
      <c r="G19" s="3">
        <v>8.1873133517827417E-3</v>
      </c>
      <c r="H19" s="3">
        <v>4.8534650668288872</v>
      </c>
      <c r="I19" s="3">
        <v>0.52887341273492072</v>
      </c>
      <c r="J19" s="3">
        <v>52.154931874285651</v>
      </c>
      <c r="K19" s="3">
        <v>1.29264417793942</v>
      </c>
      <c r="L19" s="3">
        <v>2.9365868588316829E-2</v>
      </c>
      <c r="M19" s="3">
        <v>100.5728001291471</v>
      </c>
    </row>
    <row r="20" spans="1:13" x14ac:dyDescent="0.3">
      <c r="A20" s="3" t="s">
        <v>7</v>
      </c>
      <c r="B20" s="3" t="s">
        <v>82</v>
      </c>
      <c r="C20" s="3" t="s">
        <v>158</v>
      </c>
      <c r="D20" s="3" t="s">
        <v>101</v>
      </c>
      <c r="E20" s="3">
        <v>95.222484376195069</v>
      </c>
      <c r="F20" s="3">
        <v>41.85772257820247</v>
      </c>
      <c r="G20" s="3">
        <v>9.5697313829671681E-3</v>
      </c>
      <c r="H20" s="3">
        <v>4.6939630949028794</v>
      </c>
      <c r="I20" s="3">
        <v>0.54569381784241933</v>
      </c>
      <c r="J20" s="3">
        <v>52.475349109529212</v>
      </c>
      <c r="K20" s="3">
        <v>1.379040224229394</v>
      </c>
      <c r="L20" s="3">
        <v>3.056339417508213E-2</v>
      </c>
      <c r="M20" s="3">
        <v>100.99190195026441</v>
      </c>
    </row>
    <row r="21" spans="1:13" x14ac:dyDescent="0.3">
      <c r="A21" s="3" t="s">
        <v>7</v>
      </c>
      <c r="B21" s="3" t="s">
        <v>82</v>
      </c>
      <c r="C21" s="3" t="s">
        <v>158</v>
      </c>
      <c r="D21" s="3" t="s">
        <v>102</v>
      </c>
      <c r="E21" s="3">
        <v>94.918371743352253</v>
      </c>
      <c r="F21" s="3">
        <v>41.503539282116193</v>
      </c>
      <c r="G21" s="3">
        <v>0</v>
      </c>
      <c r="H21" s="3">
        <v>4.9527752161713456</v>
      </c>
      <c r="I21" s="3">
        <v>0.54650302748445068</v>
      </c>
      <c r="J21" s="3">
        <v>51.888877968200667</v>
      </c>
      <c r="K21" s="3">
        <v>1.3459382743676549</v>
      </c>
      <c r="L21" s="3">
        <v>3.3059233867676258E-2</v>
      </c>
      <c r="M21" s="3">
        <v>100.27069300220801</v>
      </c>
    </row>
    <row r="22" spans="1:13" x14ac:dyDescent="0.3">
      <c r="A22" s="3" t="s">
        <v>7</v>
      </c>
      <c r="B22" s="3" t="s">
        <v>82</v>
      </c>
      <c r="C22" s="3" t="s">
        <v>158</v>
      </c>
      <c r="D22" s="3" t="s">
        <v>83</v>
      </c>
      <c r="E22" s="3">
        <v>94.640686753551449</v>
      </c>
      <c r="F22" s="3">
        <v>41.425292509309379</v>
      </c>
      <c r="G22" s="3">
        <v>9.3714830631812622E-3</v>
      </c>
      <c r="H22" s="3">
        <v>5.212653534459232</v>
      </c>
      <c r="I22" s="3">
        <v>0.54662845287722739</v>
      </c>
      <c r="J22" s="3">
        <v>51.630445785400958</v>
      </c>
      <c r="K22" s="3">
        <v>1.2547664143549571</v>
      </c>
      <c r="L22" s="3">
        <v>3.7452489689094572E-2</v>
      </c>
      <c r="M22" s="3">
        <v>100.116610669154</v>
      </c>
    </row>
    <row r="23" spans="1:13" x14ac:dyDescent="0.3">
      <c r="A23" s="3" t="s">
        <v>7</v>
      </c>
      <c r="B23" s="3" t="s">
        <v>82</v>
      </c>
      <c r="C23" s="3" t="s">
        <v>158</v>
      </c>
      <c r="D23" s="3" t="s">
        <v>84</v>
      </c>
      <c r="E23" s="3">
        <v>95.11491262907056</v>
      </c>
      <c r="F23" s="3">
        <v>41.190977394817573</v>
      </c>
      <c r="G23" s="3">
        <v>5.9960769661871836E-3</v>
      </c>
      <c r="H23" s="3">
        <v>4.7025602093415806</v>
      </c>
      <c r="I23" s="3">
        <v>0.54636263137521446</v>
      </c>
      <c r="J23" s="3">
        <v>51.355731092821252</v>
      </c>
      <c r="K23" s="3">
        <v>1.473555881391128</v>
      </c>
      <c r="L23" s="3">
        <v>3.6752076168049451E-2</v>
      </c>
      <c r="M23" s="3">
        <v>99.311935362880973</v>
      </c>
    </row>
    <row r="24" spans="1:13" x14ac:dyDescent="0.3">
      <c r="A24" s="3" t="s">
        <v>7</v>
      </c>
      <c r="B24" s="3" t="s">
        <v>82</v>
      </c>
      <c r="C24" s="3" t="s">
        <v>158</v>
      </c>
      <c r="D24" s="3" t="s">
        <v>85</v>
      </c>
      <c r="E24" s="3">
        <v>95.114154571241244</v>
      </c>
      <c r="F24" s="3">
        <v>41.190977394817573</v>
      </c>
      <c r="G24" s="3">
        <v>5.9960769661871836E-3</v>
      </c>
      <c r="H24" s="3">
        <v>4.7025602093415806</v>
      </c>
      <c r="I24" s="3">
        <v>0.54636263137521446</v>
      </c>
      <c r="J24" s="3">
        <v>51.355731092821252</v>
      </c>
      <c r="K24" s="3">
        <v>1.473555881391128</v>
      </c>
      <c r="L24" s="3">
        <v>3.67520761680495E-2</v>
      </c>
      <c r="M24" s="3">
        <v>99.311935362880973</v>
      </c>
    </row>
    <row r="25" spans="1:13" x14ac:dyDescent="0.3">
      <c r="A25" s="3" t="s">
        <v>7</v>
      </c>
      <c r="B25" s="3" t="s">
        <v>86</v>
      </c>
      <c r="C25" s="3" t="s">
        <v>159</v>
      </c>
      <c r="D25" s="3" t="s">
        <v>8</v>
      </c>
      <c r="E25" s="3">
        <v>95.96031871205038</v>
      </c>
      <c r="F25" s="3">
        <v>40.665207835183637</v>
      </c>
      <c r="G25" s="3">
        <v>7.3098378806248296E-3</v>
      </c>
      <c r="H25" s="3">
        <v>3.9954551271658052</v>
      </c>
      <c r="I25" s="3">
        <v>0.46592625235873469</v>
      </c>
      <c r="J25" s="3">
        <v>53.2426863031286</v>
      </c>
      <c r="K25" s="3">
        <v>0.87339757548189556</v>
      </c>
      <c r="L25" s="3">
        <v>2.2169232359985861E-2</v>
      </c>
      <c r="M25" s="3">
        <v>99.272152163559241</v>
      </c>
    </row>
    <row r="26" spans="1:13" x14ac:dyDescent="0.3">
      <c r="A26" s="3" t="s">
        <v>7</v>
      </c>
      <c r="B26" s="3" t="s">
        <v>87</v>
      </c>
      <c r="C26" s="3" t="s">
        <v>160</v>
      </c>
      <c r="D26" s="3" t="s">
        <v>8</v>
      </c>
      <c r="E26" s="3">
        <v>96.695552751031428</v>
      </c>
      <c r="F26" s="3">
        <v>41.228761857432929</v>
      </c>
      <c r="G26" s="3">
        <v>5.0754841729565266E-3</v>
      </c>
      <c r="H26" s="3">
        <v>3.263046576063485</v>
      </c>
      <c r="I26" s="3">
        <v>0.31684384351292871</v>
      </c>
      <c r="J26" s="3">
        <v>53.564872135504892</v>
      </c>
      <c r="K26" s="3">
        <v>0.51917711790928045</v>
      </c>
      <c r="L26" s="3">
        <v>1.608480466601463E-2</v>
      </c>
      <c r="M26" s="3">
        <v>98.913861819262479</v>
      </c>
    </row>
    <row r="27" spans="1:13" x14ac:dyDescent="0.3">
      <c r="A27" s="3" t="s">
        <v>7</v>
      </c>
      <c r="B27" s="3" t="s">
        <v>87</v>
      </c>
      <c r="C27" s="3" t="s">
        <v>160</v>
      </c>
      <c r="D27" s="3" t="s">
        <v>10</v>
      </c>
      <c r="E27" s="3">
        <v>95.456723360518978</v>
      </c>
      <c r="F27" s="3">
        <v>41.606469590830351</v>
      </c>
      <c r="G27" s="3">
        <v>2.589731437598736E-3</v>
      </c>
      <c r="H27" s="3">
        <v>4.465163554260446</v>
      </c>
      <c r="I27" s="3">
        <v>0.4848369945236759</v>
      </c>
      <c r="J27" s="3">
        <v>52.628844501437108</v>
      </c>
      <c r="K27" s="3">
        <v>1.1664217442762199</v>
      </c>
      <c r="L27" s="3">
        <v>1.7784128255611289E-2</v>
      </c>
      <c r="M27" s="3">
        <v>100.37211024502101</v>
      </c>
    </row>
    <row r="28" spans="1:13" x14ac:dyDescent="0.3">
      <c r="A28" s="3" t="s">
        <v>7</v>
      </c>
      <c r="B28" s="3" t="s">
        <v>88</v>
      </c>
      <c r="C28" s="3" t="s">
        <v>161</v>
      </c>
      <c r="D28" s="3" t="s">
        <v>8</v>
      </c>
      <c r="E28" s="3">
        <v>96.204055258739544</v>
      </c>
      <c r="F28" s="3">
        <v>42.021857505914362</v>
      </c>
      <c r="G28" s="3">
        <v>0</v>
      </c>
      <c r="H28" s="3">
        <v>3.7686731720935982</v>
      </c>
      <c r="I28" s="3">
        <v>0.48112555184276418</v>
      </c>
      <c r="J28" s="3">
        <v>53.581034727297713</v>
      </c>
      <c r="K28" s="3">
        <v>1.1006469149352369</v>
      </c>
      <c r="L28" s="3">
        <v>1.6951622742581149E-2</v>
      </c>
      <c r="M28" s="3">
        <v>100.9702894948263</v>
      </c>
    </row>
    <row r="29" spans="1:13" x14ac:dyDescent="0.3">
      <c r="A29" s="3" t="s">
        <v>7</v>
      </c>
      <c r="B29" s="3" t="s">
        <v>89</v>
      </c>
      <c r="C29" s="3" t="s">
        <v>162</v>
      </c>
      <c r="D29" s="3" t="s">
        <v>8</v>
      </c>
      <c r="E29" s="3">
        <v>96.012309391855553</v>
      </c>
      <c r="F29" s="3">
        <v>41.441307608297038</v>
      </c>
      <c r="G29" s="3">
        <v>4.3079506908248544E-3</v>
      </c>
      <c r="H29" s="3">
        <v>3.924873768544892</v>
      </c>
      <c r="I29" s="3">
        <v>0.44517217676494641</v>
      </c>
      <c r="J29" s="3">
        <v>53.01274306367371</v>
      </c>
      <c r="K29" s="3">
        <v>1.057658352149653</v>
      </c>
      <c r="L29" s="3">
        <v>9.5507550282461114E-3</v>
      </c>
      <c r="M29" s="3">
        <v>99.895613675149306</v>
      </c>
    </row>
    <row r="30" spans="1:13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x14ac:dyDescent="0.3">
      <c r="A31" s="3" t="s">
        <v>20</v>
      </c>
      <c r="B31" s="3" t="s">
        <v>76</v>
      </c>
      <c r="C31" s="3" t="s">
        <v>154</v>
      </c>
      <c r="D31" s="3" t="s">
        <v>8</v>
      </c>
      <c r="E31" s="3">
        <v>93.3</v>
      </c>
      <c r="F31" s="3">
        <v>41.45</v>
      </c>
      <c r="G31" s="3">
        <v>0.02</v>
      </c>
      <c r="H31" s="3">
        <v>6.59</v>
      </c>
      <c r="I31" s="3">
        <v>0.94</v>
      </c>
      <c r="J31" s="3">
        <v>50.91</v>
      </c>
      <c r="K31" s="3">
        <v>0.92</v>
      </c>
      <c r="L31" s="3">
        <v>0.04</v>
      </c>
      <c r="M31" s="3">
        <v>100.86</v>
      </c>
    </row>
    <row r="32" spans="1:13" x14ac:dyDescent="0.3">
      <c r="A32" s="3" t="s">
        <v>20</v>
      </c>
      <c r="B32" s="3" t="s">
        <v>77</v>
      </c>
      <c r="C32" s="3" t="s">
        <v>155</v>
      </c>
      <c r="D32" s="3" t="s">
        <v>8</v>
      </c>
      <c r="E32" s="3">
        <v>97.192906070759832</v>
      </c>
      <c r="F32" s="3">
        <v>42.374955278743265</v>
      </c>
      <c r="G32" s="3">
        <v>1.6525807951639152E-3</v>
      </c>
      <c r="H32" s="3">
        <v>2.7650549181931776</v>
      </c>
      <c r="I32" s="3">
        <v>0.34292380241620468</v>
      </c>
      <c r="J32" s="3">
        <v>53.706952136807722</v>
      </c>
      <c r="K32" s="3">
        <v>0.30160214261598917</v>
      </c>
      <c r="L32" s="3">
        <v>1.640270853500319E-2</v>
      </c>
      <c r="M32" s="3">
        <v>99.509543568106523</v>
      </c>
    </row>
    <row r="33" spans="1:13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3">
      <c r="A34" s="3" t="s">
        <v>26</v>
      </c>
      <c r="B34" s="3" t="s">
        <v>52</v>
      </c>
      <c r="C34" s="3" t="s">
        <v>154</v>
      </c>
      <c r="D34" s="3" t="s">
        <v>8</v>
      </c>
      <c r="E34" s="3">
        <v>95.610365905073692</v>
      </c>
      <c r="F34" s="3">
        <v>41.546103276866305</v>
      </c>
      <c r="G34" s="3">
        <v>1.0059275174539715E-2</v>
      </c>
      <c r="H34" s="3">
        <v>4.2106425850281761</v>
      </c>
      <c r="I34" s="3">
        <v>0.68942888593170248</v>
      </c>
      <c r="J34" s="3">
        <v>51.448671026822993</v>
      </c>
      <c r="K34" s="3">
        <v>1.214828550871903</v>
      </c>
      <c r="L34" s="3">
        <v>2.2634637287522935E-2</v>
      </c>
      <c r="M34" s="3">
        <v>99.142368237983149</v>
      </c>
    </row>
    <row r="35" spans="1:13" x14ac:dyDescent="0.3">
      <c r="A35" s="3" t="s">
        <v>26</v>
      </c>
      <c r="B35" s="3" t="s">
        <v>53</v>
      </c>
      <c r="C35" s="3" t="s">
        <v>155</v>
      </c>
      <c r="D35" s="3" t="s">
        <v>8</v>
      </c>
      <c r="E35" s="3">
        <v>97.079767063429884</v>
      </c>
      <c r="F35" s="3">
        <v>41.867177316794475</v>
      </c>
      <c r="G35" s="3">
        <v>5.3468175733235972E-3</v>
      </c>
      <c r="H35" s="3">
        <v>2.8870390073583838</v>
      </c>
      <c r="I35" s="3">
        <v>0.47072149764443344</v>
      </c>
      <c r="J35" s="3">
        <v>53.840986058895339</v>
      </c>
      <c r="K35" s="3">
        <v>0.9993134790235193</v>
      </c>
      <c r="L35" s="3">
        <v>2.5127304685830652E-2</v>
      </c>
      <c r="M35" s="3">
        <v>100.09571148197529</v>
      </c>
    </row>
    <row r="36" spans="1:13" x14ac:dyDescent="0.3">
      <c r="A36" s="3" t="s">
        <v>26</v>
      </c>
      <c r="B36" s="3" t="s">
        <v>54</v>
      </c>
      <c r="C36" s="3" t="s">
        <v>156</v>
      </c>
      <c r="D36" s="3" t="s">
        <v>8</v>
      </c>
      <c r="E36" s="3">
        <v>96.510376188851623</v>
      </c>
      <c r="F36" s="3">
        <v>41.413447702199043</v>
      </c>
      <c r="G36" s="3">
        <v>9.9000000000000008E-3</v>
      </c>
      <c r="H36" s="3">
        <v>3.3781480430562794</v>
      </c>
      <c r="I36" s="3">
        <v>0.6007376506190204</v>
      </c>
      <c r="J36" s="3">
        <v>52.411090688736508</v>
      </c>
      <c r="K36" s="3">
        <v>1.6261273281990059</v>
      </c>
      <c r="L36" s="3">
        <v>2.2770174642993659E-2</v>
      </c>
      <c r="M36" s="3">
        <v>99.86292158745286</v>
      </c>
    </row>
    <row r="37" spans="1:13" x14ac:dyDescent="0.3">
      <c r="A37" s="3" t="s">
        <v>26</v>
      </c>
      <c r="B37" s="3" t="s">
        <v>55</v>
      </c>
      <c r="C37" s="3" t="s">
        <v>157</v>
      </c>
      <c r="D37" s="3" t="s">
        <v>8</v>
      </c>
      <c r="E37" s="3">
        <v>94.879954220077707</v>
      </c>
      <c r="F37" s="3">
        <v>41.644036790375154</v>
      </c>
      <c r="G37" s="3">
        <v>6.8073141999435271E-3</v>
      </c>
      <c r="H37" s="3">
        <v>4.9573179312992988</v>
      </c>
      <c r="I37" s="3">
        <v>0.71136487454032371</v>
      </c>
      <c r="J37" s="3">
        <v>51.534316184809732</v>
      </c>
      <c r="K37" s="3">
        <v>1.4870741153261953</v>
      </c>
      <c r="L37" s="3">
        <v>2.2285021708151703E-2</v>
      </c>
      <c r="M37" s="3">
        <v>100.3632022322588</v>
      </c>
    </row>
    <row r="38" spans="1:13" x14ac:dyDescent="0.3">
      <c r="A38" s="3" t="s">
        <v>26</v>
      </c>
      <c r="B38" s="3" t="s">
        <v>55</v>
      </c>
      <c r="C38" s="3" t="s">
        <v>157</v>
      </c>
      <c r="D38" s="3" t="s">
        <v>10</v>
      </c>
      <c r="E38" s="3">
        <v>96.020184504454136</v>
      </c>
      <c r="F38" s="3">
        <v>41.775346106045163</v>
      </c>
      <c r="G38" s="3">
        <v>4.3692149064179907E-3</v>
      </c>
      <c r="H38" s="3">
        <v>3.8320608848807614</v>
      </c>
      <c r="I38" s="3">
        <v>0.72638737876494353</v>
      </c>
      <c r="J38" s="3">
        <v>51.865804755195789</v>
      </c>
      <c r="K38" s="3">
        <v>1.4121588781154761</v>
      </c>
      <c r="L38" s="3">
        <v>2.3499596392093033E-2</v>
      </c>
      <c r="M38" s="3">
        <v>99.639626814300655</v>
      </c>
    </row>
    <row r="39" spans="1:13" x14ac:dyDescent="0.3">
      <c r="A39" s="3" t="s">
        <v>26</v>
      </c>
      <c r="B39" s="3" t="s">
        <v>56</v>
      </c>
      <c r="C39" s="3" t="s">
        <v>158</v>
      </c>
      <c r="D39" s="3" t="s">
        <v>8</v>
      </c>
      <c r="E39" s="3">
        <v>95.311459031727523</v>
      </c>
      <c r="F39" s="3">
        <v>41.973545543853135</v>
      </c>
      <c r="G39" s="3">
        <v>5.7197132469271024E-3</v>
      </c>
      <c r="H39" s="3">
        <v>4.577739218451744</v>
      </c>
      <c r="I39" s="3">
        <v>0.28839576121993554</v>
      </c>
      <c r="J39" s="3">
        <v>52.204455901732011</v>
      </c>
      <c r="K39" s="3">
        <v>1.7310681769029639</v>
      </c>
      <c r="L39" s="3">
        <v>4.1146827160872312E-2</v>
      </c>
      <c r="M39" s="3">
        <v>100.82207114256759</v>
      </c>
    </row>
    <row r="40" spans="1:13" x14ac:dyDescent="0.3">
      <c r="A40" s="3" t="s">
        <v>26</v>
      </c>
      <c r="B40" s="3" t="s">
        <v>57</v>
      </c>
      <c r="C40" s="3" t="s">
        <v>159</v>
      </c>
      <c r="D40" s="3" t="s">
        <v>8</v>
      </c>
      <c r="E40" s="3">
        <v>97.203622072281732</v>
      </c>
      <c r="F40" s="3">
        <v>42.45421280920003</v>
      </c>
      <c r="G40" s="3">
        <v>6.1595687294633081E-3</v>
      </c>
      <c r="H40" s="3">
        <v>2.7842515170253423</v>
      </c>
      <c r="I40" s="3">
        <v>0.42260492499380115</v>
      </c>
      <c r="J40" s="3">
        <v>54.293041350619426</v>
      </c>
      <c r="K40" s="3">
        <v>0.47016155137112697</v>
      </c>
      <c r="L40" s="3">
        <v>2.8777210644986874E-2</v>
      </c>
      <c r="M40" s="3">
        <v>100.45920893258418</v>
      </c>
    </row>
    <row r="41" spans="1:13" x14ac:dyDescent="0.3">
      <c r="A41" s="3" t="s">
        <v>26</v>
      </c>
      <c r="B41" s="3" t="s">
        <v>58</v>
      </c>
      <c r="C41" s="3" t="s">
        <v>160</v>
      </c>
      <c r="D41" s="3" t="s">
        <v>8</v>
      </c>
      <c r="E41" s="3">
        <v>95.862114597597696</v>
      </c>
      <c r="F41" s="3">
        <v>42.308420943990896</v>
      </c>
      <c r="G41" s="3">
        <v>3.8247896129974444E-3</v>
      </c>
      <c r="H41" s="3">
        <v>4.0192483309772449</v>
      </c>
      <c r="I41" s="3">
        <v>0.55501360360360363</v>
      </c>
      <c r="J41" s="3">
        <v>52.235109407967933</v>
      </c>
      <c r="K41" s="3">
        <v>1.436445552806801</v>
      </c>
      <c r="L41" s="3">
        <v>1.8772449261144152E-2</v>
      </c>
      <c r="M41" s="3">
        <v>100.57683507822063</v>
      </c>
    </row>
    <row r="42" spans="1:13" x14ac:dyDescent="0.3">
      <c r="A42" s="3" t="s">
        <v>26</v>
      </c>
      <c r="B42" s="3" t="s">
        <v>59</v>
      </c>
      <c r="C42" s="3" t="s">
        <v>161</v>
      </c>
      <c r="D42" s="3" t="s">
        <v>8</v>
      </c>
      <c r="E42" s="3">
        <v>95.968201527429216</v>
      </c>
      <c r="F42" s="3">
        <v>42.003217900191132</v>
      </c>
      <c r="G42" s="3">
        <v>2.7391704873987975E-3</v>
      </c>
      <c r="H42" s="3">
        <v>3.9512936917102692</v>
      </c>
      <c r="I42" s="3">
        <v>0.76467933582458525</v>
      </c>
      <c r="J42" s="3">
        <v>52.761480550980799</v>
      </c>
      <c r="K42" s="3">
        <v>1.4895150331820117</v>
      </c>
      <c r="L42" s="3">
        <v>2.2201158497367368E-2</v>
      </c>
      <c r="M42" s="3">
        <v>100.99512684087357</v>
      </c>
    </row>
    <row r="43" spans="1:13" x14ac:dyDescent="0.3">
      <c r="A43" s="3" t="s">
        <v>26</v>
      </c>
      <c r="B43" s="3" t="s">
        <v>60</v>
      </c>
      <c r="C43" s="3" t="s">
        <v>162</v>
      </c>
      <c r="D43" s="3" t="s">
        <v>8</v>
      </c>
      <c r="E43" s="3">
        <v>95.682147694827449</v>
      </c>
      <c r="F43" s="3">
        <v>42.356853035735533</v>
      </c>
      <c r="G43" s="3">
        <v>6.2894100580270793E-3</v>
      </c>
      <c r="H43" s="3">
        <v>4.2700446057196757</v>
      </c>
      <c r="I43" s="3">
        <v>0.39337980736079414</v>
      </c>
      <c r="J43" s="3">
        <v>53.081680849846464</v>
      </c>
      <c r="K43" s="3">
        <v>0.2868410032100091</v>
      </c>
      <c r="L43" s="3">
        <v>2.9441855161404018E-2</v>
      </c>
      <c r="M43" s="3">
        <v>100.42453056709191</v>
      </c>
    </row>
    <row r="44" spans="1:13" x14ac:dyDescent="0.3">
      <c r="A44" s="3" t="s">
        <v>26</v>
      </c>
      <c r="B44" s="3" t="s">
        <v>60</v>
      </c>
      <c r="C44" s="3" t="s">
        <v>162</v>
      </c>
      <c r="D44" s="3" t="s">
        <v>8</v>
      </c>
      <c r="E44" s="3">
        <v>94.642148400202544</v>
      </c>
      <c r="F44" s="3">
        <v>40.211894719277097</v>
      </c>
      <c r="G44" s="3">
        <v>5.5205191670712063E-2</v>
      </c>
      <c r="H44" s="3">
        <v>5.0566663697798067</v>
      </c>
      <c r="I44" s="3">
        <v>0.31451889418000822</v>
      </c>
      <c r="J44" s="3">
        <v>50.108030498632907</v>
      </c>
      <c r="K44" s="3">
        <v>1.8797632039755181</v>
      </c>
      <c r="L44" s="3">
        <v>4.1221374440706483E-2</v>
      </c>
      <c r="M44" s="3"/>
    </row>
    <row r="45" spans="1:13" x14ac:dyDescent="0.3">
      <c r="A45" s="3" t="s">
        <v>26</v>
      </c>
      <c r="B45" s="3" t="s">
        <v>61</v>
      </c>
      <c r="C45" s="3" t="s">
        <v>163</v>
      </c>
      <c r="D45" s="3" t="s">
        <v>8</v>
      </c>
      <c r="E45" s="3">
        <v>95.202471842059722</v>
      </c>
      <c r="F45" s="3">
        <v>42.049547356881945</v>
      </c>
      <c r="G45" s="3">
        <v>2.200808080808081E-2</v>
      </c>
      <c r="H45" s="3">
        <v>4.7260327568518337</v>
      </c>
      <c r="I45" s="3">
        <v>0.37480334961696243</v>
      </c>
      <c r="J45" s="3">
        <v>52.61099825749919</v>
      </c>
      <c r="K45" s="3">
        <v>0.29036025614338773</v>
      </c>
      <c r="L45" s="3">
        <v>2.5703190761511823E-2</v>
      </c>
      <c r="M45" s="3">
        <v>100.09945324856292</v>
      </c>
    </row>
    <row r="46" spans="1:13" x14ac:dyDescent="0.3">
      <c r="A46" s="3" t="s">
        <v>26</v>
      </c>
      <c r="B46" s="3" t="s">
        <v>62</v>
      </c>
      <c r="C46" s="3" t="s">
        <v>172</v>
      </c>
      <c r="D46" s="3" t="s">
        <v>8</v>
      </c>
      <c r="E46" s="3">
        <v>95.353682381083814</v>
      </c>
      <c r="F46" s="3">
        <v>42.351690368403517</v>
      </c>
      <c r="G46" s="3">
        <v>1.7521921341070279E-2</v>
      </c>
      <c r="H46" s="3">
        <v>4.5937468513031545</v>
      </c>
      <c r="I46" s="3">
        <v>0.36620835585949529</v>
      </c>
      <c r="J46" s="3">
        <v>52.886491431596866</v>
      </c>
      <c r="K46" s="3">
        <v>0.35458715229466359</v>
      </c>
      <c r="L46" s="3">
        <v>2.9229676777310139E-2</v>
      </c>
      <c r="M46" s="3">
        <v>100.59947575757607</v>
      </c>
    </row>
    <row r="47" spans="1:13" x14ac:dyDescent="0.3">
      <c r="A47" s="3" t="s">
        <v>26</v>
      </c>
      <c r="B47" s="3" t="s">
        <v>63</v>
      </c>
      <c r="C47" s="3" t="s">
        <v>173</v>
      </c>
      <c r="D47" s="3" t="s">
        <v>8</v>
      </c>
      <c r="E47" s="3">
        <v>95.335432420225089</v>
      </c>
      <c r="F47" s="3">
        <v>42.239138978606867</v>
      </c>
      <c r="G47" s="3">
        <v>1.2537350610831378E-2</v>
      </c>
      <c r="H47" s="3">
        <v>4.6041030085387016</v>
      </c>
      <c r="I47" s="3">
        <v>0.47660480622804086</v>
      </c>
      <c r="J47" s="3">
        <v>52.78823064846199</v>
      </c>
      <c r="K47" s="3">
        <v>0.33849294739696056</v>
      </c>
      <c r="L47" s="3">
        <v>2.6058502221248767E-2</v>
      </c>
      <c r="M47" s="3">
        <v>100.48516624206464</v>
      </c>
    </row>
    <row r="48" spans="1:13" x14ac:dyDescent="0.3">
      <c r="A48" s="3" t="s">
        <v>26</v>
      </c>
      <c r="B48" s="3" t="s">
        <v>64</v>
      </c>
      <c r="C48" s="3" t="s">
        <v>174</v>
      </c>
      <c r="D48" s="3" t="s">
        <v>8</v>
      </c>
      <c r="E48" s="3">
        <v>95.967545519370432</v>
      </c>
      <c r="F48" s="3">
        <v>42.345788142013006</v>
      </c>
      <c r="G48" s="3">
        <v>1.1688440253599826E-2</v>
      </c>
      <c r="H48" s="3">
        <v>3.9763954265893928</v>
      </c>
      <c r="I48" s="3">
        <v>0.47410484514907808</v>
      </c>
      <c r="J48" s="3">
        <v>53.087662333178521</v>
      </c>
      <c r="K48" s="3">
        <v>0.46044823887726377</v>
      </c>
      <c r="L48" s="3">
        <v>2.5092989239732133E-2</v>
      </c>
      <c r="M48" s="3">
        <v>100.38118041530061</v>
      </c>
    </row>
    <row r="49" spans="1:13" x14ac:dyDescent="0.3">
      <c r="A49" s="3" t="s">
        <v>26</v>
      </c>
      <c r="B49" s="3" t="s">
        <v>64</v>
      </c>
      <c r="C49" s="3" t="s">
        <v>174</v>
      </c>
      <c r="D49" s="3" t="s">
        <v>10</v>
      </c>
      <c r="E49" s="3">
        <v>95.984569597893355</v>
      </c>
      <c r="F49" s="3">
        <v>42.468998898734029</v>
      </c>
      <c r="G49" s="3">
        <v>1.1751477541371158E-2</v>
      </c>
      <c r="H49" s="3">
        <v>3.9751871264999536</v>
      </c>
      <c r="I49" s="3">
        <v>0.47653749663760703</v>
      </c>
      <c r="J49" s="3">
        <v>53.305990668562679</v>
      </c>
      <c r="K49" s="3">
        <v>0.46043343777731527</v>
      </c>
      <c r="L49" s="3">
        <v>2.6301658615470739E-2</v>
      </c>
      <c r="M49" s="3">
        <v>100.72520076436842</v>
      </c>
    </row>
    <row r="50" spans="1:13" x14ac:dyDescent="0.3">
      <c r="A50" s="3" t="s">
        <v>26</v>
      </c>
      <c r="B50" s="3" t="s">
        <v>65</v>
      </c>
      <c r="C50" s="3" t="s">
        <v>175</v>
      </c>
      <c r="D50" s="3" t="s">
        <v>8</v>
      </c>
      <c r="E50" s="3">
        <v>95.844926540561701</v>
      </c>
      <c r="F50" s="3">
        <v>41.378864028075938</v>
      </c>
      <c r="G50" s="3">
        <v>1.2132310248591984E-2</v>
      </c>
      <c r="H50" s="3">
        <v>4.0209898267657911</v>
      </c>
      <c r="I50" s="3">
        <v>0.73545086415780014</v>
      </c>
      <c r="J50" s="3">
        <v>52.032239616968468</v>
      </c>
      <c r="K50" s="3">
        <v>0.90538430668531567</v>
      </c>
      <c r="L50" s="3">
        <v>1.8664418606152897E-2</v>
      </c>
      <c r="M50" s="3">
        <v>99.103725371508062</v>
      </c>
    </row>
    <row r="51" spans="1:13" x14ac:dyDescent="0.3">
      <c r="A51" s="3" t="s">
        <v>26</v>
      </c>
      <c r="B51" s="3" t="s">
        <v>65</v>
      </c>
      <c r="C51" s="3" t="s">
        <v>175</v>
      </c>
      <c r="D51" s="3" t="s">
        <v>10</v>
      </c>
      <c r="E51" s="3">
        <v>96.409270300525833</v>
      </c>
      <c r="F51" s="3">
        <v>42.683807421010705</v>
      </c>
      <c r="G51" s="3">
        <v>5.7456479690522234E-3</v>
      </c>
      <c r="H51" s="3">
        <v>3.5530487123374859</v>
      </c>
      <c r="I51" s="3">
        <v>0.4193818930809165</v>
      </c>
      <c r="J51" s="3">
        <v>53.516335332288321</v>
      </c>
      <c r="K51" s="3">
        <v>0.39813185797079231</v>
      </c>
      <c r="L51" s="3">
        <v>1.8337978838830954E-2</v>
      </c>
      <c r="M51" s="3">
        <v>100.5947888434961</v>
      </c>
    </row>
    <row r="52" spans="1:13" x14ac:dyDescent="0.3">
      <c r="A52" s="3" t="s">
        <v>26</v>
      </c>
      <c r="B52" s="3" t="s">
        <v>66</v>
      </c>
      <c r="C52" s="3" t="s">
        <v>176</v>
      </c>
      <c r="D52" s="3" t="s">
        <v>8</v>
      </c>
      <c r="E52" s="3">
        <v>95.730770236747901</v>
      </c>
      <c r="F52" s="3">
        <v>42.826702299999994</v>
      </c>
      <c r="G52" s="3">
        <v>6.1999999999999998E-3</v>
      </c>
      <c r="H52" s="3">
        <v>4.1928999999999998</v>
      </c>
      <c r="I52" s="3">
        <v>0.47310000000000002</v>
      </c>
      <c r="J52" s="3">
        <v>52.743099999999998</v>
      </c>
      <c r="K52" s="3">
        <v>0.65459999999999996</v>
      </c>
      <c r="L52" s="3">
        <v>2.0199999999999999E-2</v>
      </c>
      <c r="M52" s="3">
        <v>100.9168023</v>
      </c>
    </row>
    <row r="53" spans="1:13" x14ac:dyDescent="0.3">
      <c r="A53" s="3" t="s">
        <v>26</v>
      </c>
      <c r="B53" s="3" t="s">
        <v>67</v>
      </c>
      <c r="C53" s="3" t="s">
        <v>177</v>
      </c>
      <c r="D53" s="3" t="s">
        <v>8</v>
      </c>
      <c r="E53" s="3">
        <v>94.925368694074777</v>
      </c>
      <c r="F53" s="3">
        <v>42.041658081401479</v>
      </c>
      <c r="G53" s="3">
        <v>1.34E-2</v>
      </c>
      <c r="H53" s="3">
        <v>5.0727352450827237</v>
      </c>
      <c r="I53" s="3">
        <v>0.3655303972023895</v>
      </c>
      <c r="J53" s="3">
        <v>53.231550626027087</v>
      </c>
      <c r="K53" s="3">
        <v>0.26665262139407131</v>
      </c>
      <c r="L53" s="3">
        <v>2.4485918707807593E-2</v>
      </c>
      <c r="M53" s="3">
        <v>101.07041288981557</v>
      </c>
    </row>
    <row r="54" spans="1:13" x14ac:dyDescent="0.3">
      <c r="A54" s="3" t="s">
        <v>26</v>
      </c>
      <c r="B54" s="3" t="s">
        <v>68</v>
      </c>
      <c r="C54" s="3" t="s">
        <v>178</v>
      </c>
      <c r="D54" s="3" t="s">
        <v>8</v>
      </c>
      <c r="E54" s="3">
        <v>95.53393005306026</v>
      </c>
      <c r="F54" s="3">
        <v>42.439399999999999</v>
      </c>
      <c r="G54" s="3">
        <v>1.24E-2</v>
      </c>
      <c r="H54" s="3">
        <v>4.4366000000000003</v>
      </c>
      <c r="I54" s="3">
        <v>0.37359999999999999</v>
      </c>
      <c r="J54" s="3">
        <v>53.239199999999997</v>
      </c>
      <c r="K54" s="3">
        <v>0.3402</v>
      </c>
      <c r="L54" s="3">
        <v>2.4500000000000001E-2</v>
      </c>
      <c r="M54" s="3">
        <v>100.8659</v>
      </c>
    </row>
    <row r="55" spans="1:13" x14ac:dyDescent="0.3">
      <c r="A55" s="3" t="s">
        <v>26</v>
      </c>
      <c r="B55" s="3" t="s">
        <v>69</v>
      </c>
      <c r="C55" s="3" t="s">
        <v>179</v>
      </c>
      <c r="D55" s="3" t="s">
        <v>8</v>
      </c>
      <c r="E55" s="3">
        <v>95.577299809039076</v>
      </c>
      <c r="F55" s="3">
        <v>41.903754660097256</v>
      </c>
      <c r="G55" s="3">
        <v>6.4089677384037078E-3</v>
      </c>
      <c r="H55" s="3">
        <v>4.3476552693959665</v>
      </c>
      <c r="I55" s="3">
        <v>0.37703521012005914</v>
      </c>
      <c r="J55" s="3">
        <v>52.707386298879229</v>
      </c>
      <c r="K55" s="3">
        <v>0.28061503843540186</v>
      </c>
      <c r="L55" s="3">
        <v>2.0737321908933688E-2</v>
      </c>
      <c r="M55" s="3">
        <v>99.643592766575239</v>
      </c>
    </row>
    <row r="56" spans="1:13" x14ac:dyDescent="0.3">
      <c r="A56" s="3" t="s">
        <v>26</v>
      </c>
      <c r="B56" s="3" t="s">
        <v>70</v>
      </c>
      <c r="C56" s="3" t="s">
        <v>180</v>
      </c>
      <c r="D56" s="3" t="s">
        <v>8</v>
      </c>
      <c r="E56" s="3">
        <v>95.05414911359496</v>
      </c>
      <c r="F56" s="3">
        <v>42.205544180221096</v>
      </c>
      <c r="G56" s="3">
        <v>6.0074415404005495E-3</v>
      </c>
      <c r="H56" s="3">
        <v>4.90241628943925</v>
      </c>
      <c r="I56" s="3">
        <v>0.46464030841608311</v>
      </c>
      <c r="J56" s="3">
        <v>52.855400668428331</v>
      </c>
      <c r="K56" s="3">
        <v>0.29903890201159267</v>
      </c>
      <c r="L56" s="3">
        <v>2.8658684501143766E-2</v>
      </c>
      <c r="M56" s="3">
        <v>100.76170647455788</v>
      </c>
    </row>
    <row r="57" spans="1:13" x14ac:dyDescent="0.3">
      <c r="A57" s="3" t="s">
        <v>26</v>
      </c>
      <c r="B57" s="3" t="s">
        <v>71</v>
      </c>
      <c r="C57" s="3" t="s">
        <v>181</v>
      </c>
      <c r="D57" s="3" t="s">
        <v>8</v>
      </c>
      <c r="E57" s="3">
        <v>94.964176925065473</v>
      </c>
      <c r="F57" s="3">
        <v>42.222867109717896</v>
      </c>
      <c r="G57" s="3">
        <v>4.0005121015040277E-3</v>
      </c>
      <c r="H57" s="3">
        <v>4.9778601495412671</v>
      </c>
      <c r="I57" s="3">
        <v>0.4826586496511408</v>
      </c>
      <c r="J57" s="3">
        <v>52.660036864426644</v>
      </c>
      <c r="K57" s="3">
        <v>0.33471499246210973</v>
      </c>
      <c r="L57" s="3">
        <v>2.8903792303425515E-2</v>
      </c>
      <c r="M57" s="3">
        <v>100.71104207020399</v>
      </c>
    </row>
    <row r="58" spans="1:13" x14ac:dyDescent="0.3">
      <c r="A58" s="3" t="s">
        <v>26</v>
      </c>
      <c r="B58" s="3" t="s">
        <v>72</v>
      </c>
      <c r="C58" s="3" t="s">
        <v>182</v>
      </c>
      <c r="D58" s="3" t="s">
        <v>8</v>
      </c>
      <c r="E58" s="3">
        <v>94.888599796440758</v>
      </c>
      <c r="F58" s="3">
        <v>40.840200000000003</v>
      </c>
      <c r="G58" s="3">
        <v>1.6000000000000001E-3</v>
      </c>
      <c r="H58" s="3">
        <v>4.9474</v>
      </c>
      <c r="I58" s="3">
        <v>0.70730000000000004</v>
      </c>
      <c r="J58" s="3">
        <v>51.5229</v>
      </c>
      <c r="K58" s="3">
        <v>1.4158999999999999</v>
      </c>
      <c r="L58" s="3">
        <v>2.35E-2</v>
      </c>
      <c r="M58" s="3">
        <v>99.458799999999997</v>
      </c>
    </row>
    <row r="59" spans="1:13" x14ac:dyDescent="0.3">
      <c r="A59" s="3" t="s">
        <v>26</v>
      </c>
      <c r="B59" s="3" t="s">
        <v>17</v>
      </c>
      <c r="C59" s="3" t="s">
        <v>183</v>
      </c>
      <c r="D59" s="3" t="s">
        <v>8</v>
      </c>
      <c r="E59" s="3">
        <v>95.043837171215173</v>
      </c>
      <c r="F59" s="3">
        <v>41.326599999999999</v>
      </c>
      <c r="G59" s="3">
        <v>9.2999999999999992E-3</v>
      </c>
      <c r="H59" s="3">
        <v>4.8541999999999996</v>
      </c>
      <c r="I59" s="3">
        <v>0.4032639447236181</v>
      </c>
      <c r="J59" s="3">
        <v>52.220999999999997</v>
      </c>
      <c r="K59" s="3">
        <v>0.51011805831909296</v>
      </c>
      <c r="L59" s="3">
        <v>2.9518855027057818E-2</v>
      </c>
      <c r="M59" s="3">
        <v>99.552100858069764</v>
      </c>
    </row>
    <row r="60" spans="1:13" x14ac:dyDescent="0.3">
      <c r="A60" s="3" t="s">
        <v>26</v>
      </c>
      <c r="B60" s="3" t="s">
        <v>73</v>
      </c>
      <c r="C60" s="3" t="s">
        <v>184</v>
      </c>
      <c r="D60" s="3" t="s">
        <v>8</v>
      </c>
      <c r="E60" s="3">
        <v>96.573934025454633</v>
      </c>
      <c r="F60" s="3">
        <v>42.08325671138941</v>
      </c>
      <c r="G60" s="3">
        <v>1.0119653448228112E-4</v>
      </c>
      <c r="H60" s="3">
        <v>3.3658027184081538</v>
      </c>
      <c r="I60" s="3">
        <v>0.47292040297404264</v>
      </c>
      <c r="J60" s="3">
        <v>53.223322343713349</v>
      </c>
      <c r="K60" s="3">
        <v>0.77905725260040504</v>
      </c>
      <c r="L60" s="3">
        <v>1.2897288212679169E-2</v>
      </c>
      <c r="M60" s="3">
        <v>99.937357913832528</v>
      </c>
    </row>
    <row r="61" spans="1:13" x14ac:dyDescent="0.3">
      <c r="A61" s="3" t="s">
        <v>26</v>
      </c>
      <c r="B61" s="3" t="s">
        <v>74</v>
      </c>
      <c r="C61" s="3" t="s">
        <v>185</v>
      </c>
      <c r="D61" s="3" t="s">
        <v>8</v>
      </c>
      <c r="E61" s="3">
        <v>94.949058519189748</v>
      </c>
      <c r="F61" s="3">
        <v>41.535699999999999</v>
      </c>
      <c r="G61" s="3">
        <v>1.84E-2</v>
      </c>
      <c r="H61" s="3">
        <v>4.8883000000000001</v>
      </c>
      <c r="I61" s="3">
        <v>0.43590000000000001</v>
      </c>
      <c r="J61" s="3">
        <v>51.549599999999998</v>
      </c>
      <c r="K61" s="3">
        <v>1.1849000000000001</v>
      </c>
      <c r="L61" s="3">
        <v>2.2599999999999999E-2</v>
      </c>
      <c r="M61" s="3">
        <v>99.635400000000004</v>
      </c>
    </row>
    <row r="62" spans="1:13" x14ac:dyDescent="0.3">
      <c r="A62" s="3" t="s">
        <v>26</v>
      </c>
      <c r="B62" s="3" t="s">
        <v>75</v>
      </c>
      <c r="C62" s="3" t="s">
        <v>186</v>
      </c>
      <c r="D62" s="3" t="s">
        <v>8</v>
      </c>
      <c r="E62" s="3">
        <v>95.403967964241758</v>
      </c>
      <c r="F62" s="3">
        <v>42.165117537567099</v>
      </c>
      <c r="G62" s="3">
        <v>2.699837921103744E-2</v>
      </c>
      <c r="H62" s="3">
        <v>4.5693423324291249</v>
      </c>
      <c r="I62" s="3">
        <v>0.51058950883208309</v>
      </c>
      <c r="J62" s="3">
        <v>53.209136337369998</v>
      </c>
      <c r="K62" s="3">
        <v>0.48391863037562921</v>
      </c>
      <c r="L62" s="3">
        <v>2.2188639361332869E-2</v>
      </c>
      <c r="M62" s="3">
        <v>100.98729136514629</v>
      </c>
    </row>
    <row r="63" spans="1:13" ht="16.2" x14ac:dyDescent="0.3">
      <c r="A63" t="s">
        <v>189</v>
      </c>
    </row>
  </sheetData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35B39-A053-44B8-85BD-11B5DE423A01}">
  <dimension ref="A1:O57"/>
  <sheetViews>
    <sheetView topLeftCell="A31" workbookViewId="0">
      <selection activeCell="A2" sqref="A2"/>
    </sheetView>
  </sheetViews>
  <sheetFormatPr defaultRowHeight="14.4" x14ac:dyDescent="0.3"/>
  <cols>
    <col min="2" max="2" width="0" hidden="1" customWidth="1"/>
    <col min="3" max="3" width="13.77734375" customWidth="1"/>
    <col min="4" max="4" width="14.109375" customWidth="1"/>
  </cols>
  <sheetData>
    <row r="1" spans="1:15" x14ac:dyDescent="0.3">
      <c r="A1" s="9" t="s">
        <v>194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6.2" x14ac:dyDescent="0.35">
      <c r="A2" s="2" t="s">
        <v>45</v>
      </c>
      <c r="B2" s="2" t="s">
        <v>39</v>
      </c>
      <c r="C2" s="2" t="s">
        <v>46</v>
      </c>
      <c r="D2" s="2" t="s">
        <v>47</v>
      </c>
      <c r="E2" s="2" t="s">
        <v>0</v>
      </c>
      <c r="F2" s="2" t="s">
        <v>32</v>
      </c>
      <c r="G2" s="2" t="s">
        <v>33</v>
      </c>
      <c r="H2" s="2" t="s">
        <v>1</v>
      </c>
      <c r="I2" s="2" t="s">
        <v>2</v>
      </c>
      <c r="J2" s="2" t="s">
        <v>3</v>
      </c>
      <c r="K2" s="2" t="s">
        <v>4</v>
      </c>
      <c r="L2" s="2" t="s">
        <v>5</v>
      </c>
      <c r="M2" s="2" t="s">
        <v>48</v>
      </c>
    </row>
    <row r="3" spans="1:15" x14ac:dyDescent="0.3">
      <c r="A3" s="3" t="s">
        <v>7</v>
      </c>
      <c r="B3" s="3" t="s">
        <v>110</v>
      </c>
      <c r="C3" s="3" t="s">
        <v>154</v>
      </c>
      <c r="D3" s="3" t="s">
        <v>8</v>
      </c>
      <c r="E3" s="3">
        <f t="shared" ref="E3:E29" si="0">(J3/40.30377)/(J3/40.30377+H3/71.845)*100</f>
        <v>97.811012445424041</v>
      </c>
      <c r="F3" s="3">
        <v>42.215895822488733</v>
      </c>
      <c r="G3" s="3">
        <v>2.7437270852591431E-3</v>
      </c>
      <c r="H3" s="3">
        <v>2.19404246287327</v>
      </c>
      <c r="I3" s="3">
        <v>0.40126186008656689</v>
      </c>
      <c r="J3" s="3">
        <v>54.99695100073437</v>
      </c>
      <c r="K3" s="3">
        <v>0.17224377369166519</v>
      </c>
      <c r="L3" s="3">
        <v>2.9008719455845221E-2</v>
      </c>
      <c r="M3" s="3">
        <v>100.0121473664157</v>
      </c>
    </row>
    <row r="4" spans="1:15" x14ac:dyDescent="0.3">
      <c r="A4" s="3" t="s">
        <v>7</v>
      </c>
      <c r="B4" s="3" t="s">
        <v>110</v>
      </c>
      <c r="C4" s="3" t="s">
        <v>154</v>
      </c>
      <c r="D4" s="3" t="s">
        <v>10</v>
      </c>
      <c r="E4" s="3">
        <f t="shared" si="0"/>
        <v>97.284631831830339</v>
      </c>
      <c r="F4" s="3">
        <v>42.341613055537508</v>
      </c>
      <c r="G4" s="3">
        <v>0</v>
      </c>
      <c r="H4" s="3">
        <v>2.7415214358554651</v>
      </c>
      <c r="I4" s="3">
        <v>0.28954218586501251</v>
      </c>
      <c r="J4" s="3">
        <v>55.100594645494802</v>
      </c>
      <c r="K4" s="3">
        <v>0.20287780330489361</v>
      </c>
      <c r="L4" s="3">
        <v>2.352119587504907E-2</v>
      </c>
      <c r="M4" s="3">
        <v>100.6996703219327</v>
      </c>
    </row>
    <row r="5" spans="1:15" x14ac:dyDescent="0.3">
      <c r="A5" s="3" t="s">
        <v>7</v>
      </c>
      <c r="B5" s="3" t="s">
        <v>110</v>
      </c>
      <c r="C5" s="3" t="s">
        <v>154</v>
      </c>
      <c r="D5" s="3" t="s">
        <v>11</v>
      </c>
      <c r="E5" s="3">
        <f t="shared" si="0"/>
        <v>97.319515121187621</v>
      </c>
      <c r="F5" s="3">
        <v>42.094286128933227</v>
      </c>
      <c r="G5" s="3">
        <v>7.0959793927985737E-3</v>
      </c>
      <c r="H5" s="3">
        <v>2.701481586182545</v>
      </c>
      <c r="I5" s="3">
        <v>0.29061569883207738</v>
      </c>
      <c r="J5" s="3">
        <v>55.02216933945909</v>
      </c>
      <c r="K5" s="3">
        <v>0.20262971229673171</v>
      </c>
      <c r="L5" s="3">
        <v>2.8324177624056451E-2</v>
      </c>
      <c r="M5" s="3">
        <v>100.3466026227205</v>
      </c>
    </row>
    <row r="6" spans="1:15" x14ac:dyDescent="0.3">
      <c r="A6" s="3" t="s">
        <v>7</v>
      </c>
      <c r="B6" s="3" t="s">
        <v>113</v>
      </c>
      <c r="C6" s="3" t="s">
        <v>155</v>
      </c>
      <c r="D6" s="3" t="s">
        <v>8</v>
      </c>
      <c r="E6" s="3">
        <f t="shared" si="0"/>
        <v>97.649416343440905</v>
      </c>
      <c r="F6" s="3">
        <v>42.151939568940797</v>
      </c>
      <c r="G6" s="3">
        <v>8.3808564890487103E-3</v>
      </c>
      <c r="H6" s="3">
        <v>2.3712305027239</v>
      </c>
      <c r="I6" s="3">
        <v>0.35873765914583561</v>
      </c>
      <c r="J6" s="3">
        <v>55.260757682033379</v>
      </c>
      <c r="K6" s="3">
        <v>0.1749438301641365</v>
      </c>
      <c r="L6" s="3">
        <v>3.1424849972875889E-2</v>
      </c>
      <c r="M6" s="3">
        <v>100.35741494947</v>
      </c>
    </row>
    <row r="7" spans="1:15" x14ac:dyDescent="0.3">
      <c r="A7" s="3" t="s">
        <v>7</v>
      </c>
      <c r="B7" s="3" t="s">
        <v>66</v>
      </c>
      <c r="C7" s="3" t="s">
        <v>156</v>
      </c>
      <c r="D7" s="3" t="s">
        <v>8</v>
      </c>
      <c r="E7" s="3">
        <f t="shared" si="0"/>
        <v>97.966356475625176</v>
      </c>
      <c r="F7" s="3">
        <v>42.418325703319397</v>
      </c>
      <c r="G7" s="3">
        <v>0</v>
      </c>
      <c r="H7" s="3">
        <v>2.0796304590312249</v>
      </c>
      <c r="I7" s="3">
        <v>0.37053308604766361</v>
      </c>
      <c r="J7" s="3">
        <v>56.200142972873913</v>
      </c>
      <c r="K7" s="3">
        <v>0.19580257438111501</v>
      </c>
      <c r="L7" s="3">
        <v>1.7746434334137959E-2</v>
      </c>
      <c r="M7" s="3">
        <v>101.2821812299875</v>
      </c>
    </row>
    <row r="8" spans="1:15" x14ac:dyDescent="0.3">
      <c r="A8" s="3" t="s">
        <v>7</v>
      </c>
      <c r="B8" s="3" t="s">
        <v>81</v>
      </c>
      <c r="C8" s="3" t="s">
        <v>157</v>
      </c>
      <c r="D8" s="3" t="s">
        <v>8</v>
      </c>
      <c r="E8" s="3">
        <f t="shared" si="0"/>
        <v>97.288504251541113</v>
      </c>
      <c r="F8" s="3">
        <v>41.676030164921237</v>
      </c>
      <c r="G8" s="3">
        <v>0</v>
      </c>
      <c r="H8" s="3">
        <v>2.7055301865312531</v>
      </c>
      <c r="I8" s="3">
        <v>0.19643103043915491</v>
      </c>
      <c r="J8" s="3">
        <v>54.457049217076928</v>
      </c>
      <c r="K8" s="3">
        <v>0.20582299072177371</v>
      </c>
      <c r="L8" s="3">
        <v>3.3977956003972153E-2</v>
      </c>
      <c r="M8" s="3">
        <v>99.274841545694315</v>
      </c>
    </row>
    <row r="9" spans="1:15" x14ac:dyDescent="0.3">
      <c r="A9" s="3" t="s">
        <v>7</v>
      </c>
      <c r="B9" s="3" t="s">
        <v>114</v>
      </c>
      <c r="C9" s="3" t="s">
        <v>158</v>
      </c>
      <c r="D9" s="3" t="s">
        <v>8</v>
      </c>
      <c r="E9" s="3">
        <f t="shared" si="0"/>
        <v>97.915767100914934</v>
      </c>
      <c r="F9" s="3">
        <v>42.489603842803533</v>
      </c>
      <c r="G9" s="3">
        <v>3.8508561689313751E-3</v>
      </c>
      <c r="H9" s="3">
        <v>2.122976549534437</v>
      </c>
      <c r="I9" s="3">
        <v>0.34241485640034652</v>
      </c>
      <c r="J9" s="3">
        <v>55.950078918856399</v>
      </c>
      <c r="K9" s="3">
        <v>0.16968408158556589</v>
      </c>
      <c r="L9" s="3">
        <v>1.4669672265098421E-2</v>
      </c>
      <c r="M9" s="3">
        <v>101.0932787776143</v>
      </c>
    </row>
    <row r="10" spans="1:15" x14ac:dyDescent="0.3">
      <c r="A10" s="3" t="s">
        <v>7</v>
      </c>
      <c r="B10" s="3" t="s">
        <v>115</v>
      </c>
      <c r="C10" s="3" t="s">
        <v>159</v>
      </c>
      <c r="D10" s="3" t="s">
        <v>8</v>
      </c>
      <c r="E10" s="3">
        <f t="shared" si="0"/>
        <v>97.800572578613014</v>
      </c>
      <c r="F10" s="3">
        <v>42.05797207716811</v>
      </c>
      <c r="G10" s="3">
        <v>6.370558416022771E-3</v>
      </c>
      <c r="H10" s="3">
        <v>2.2163445394131149</v>
      </c>
      <c r="I10" s="3">
        <v>0.35144304049449149</v>
      </c>
      <c r="J10" s="3">
        <v>55.286380554978678</v>
      </c>
      <c r="K10" s="3">
        <v>0.1731435422716941</v>
      </c>
      <c r="L10" s="3">
        <v>3.3520210224012921E-2</v>
      </c>
      <c r="M10" s="3">
        <v>100.12517452296611</v>
      </c>
    </row>
    <row r="11" spans="1:15" x14ac:dyDescent="0.3">
      <c r="A11" s="3" t="s">
        <v>7</v>
      </c>
      <c r="B11" s="3" t="s">
        <v>116</v>
      </c>
      <c r="C11" s="3" t="s">
        <v>160</v>
      </c>
      <c r="D11" s="3" t="s">
        <v>8</v>
      </c>
      <c r="E11" s="3">
        <f t="shared" si="0"/>
        <v>98.121249871735031</v>
      </c>
      <c r="F11" s="3">
        <v>41.939252892856842</v>
      </c>
      <c r="G11" s="3">
        <v>6.3756689252165164E-3</v>
      </c>
      <c r="H11" s="3">
        <v>1.9022010826476281</v>
      </c>
      <c r="I11" s="3">
        <v>0.40643227690487549</v>
      </c>
      <c r="J11" s="3">
        <v>55.731354147967551</v>
      </c>
      <c r="K11" s="3">
        <v>0.1992518942507196</v>
      </c>
      <c r="L11" s="3">
        <v>2.6487033913643581E-2</v>
      </c>
      <c r="M11" s="3">
        <v>100.2113549974665</v>
      </c>
    </row>
    <row r="12" spans="1:15" x14ac:dyDescent="0.3">
      <c r="A12" s="3" t="s">
        <v>7</v>
      </c>
      <c r="B12" s="3" t="s">
        <v>117</v>
      </c>
      <c r="C12" s="3" t="s">
        <v>161</v>
      </c>
      <c r="D12" s="3" t="s">
        <v>8</v>
      </c>
      <c r="E12" s="3">
        <f t="shared" si="0"/>
        <v>97.9907981030983</v>
      </c>
      <c r="F12" s="3">
        <v>41.909227687101477</v>
      </c>
      <c r="G12" s="3">
        <v>2.0716634485986778E-3</v>
      </c>
      <c r="H12" s="3">
        <v>2.018984137261286</v>
      </c>
      <c r="I12" s="3">
        <v>0.39780813004345578</v>
      </c>
      <c r="J12" s="3">
        <v>55.238737596203592</v>
      </c>
      <c r="K12" s="3">
        <v>0.1598167458200784</v>
      </c>
      <c r="L12" s="3">
        <v>3.1453025179518389E-2</v>
      </c>
      <c r="M12" s="3">
        <v>99.758098985057998</v>
      </c>
    </row>
    <row r="13" spans="1:15" x14ac:dyDescent="0.3">
      <c r="A13" s="3" t="s">
        <v>7</v>
      </c>
      <c r="B13" s="3" t="s">
        <v>117</v>
      </c>
      <c r="C13" s="3" t="s">
        <v>161</v>
      </c>
      <c r="D13" s="3" t="s">
        <v>10</v>
      </c>
      <c r="E13" s="3">
        <f t="shared" si="0"/>
        <v>97.044505525325221</v>
      </c>
      <c r="F13" s="3">
        <v>41.925392841575032</v>
      </c>
      <c r="G13" s="3">
        <v>0</v>
      </c>
      <c r="H13" s="3">
        <v>2.9789580113021659</v>
      </c>
      <c r="I13" s="3">
        <v>0.29577488074884911</v>
      </c>
      <c r="J13" s="3">
        <v>54.872444035517908</v>
      </c>
      <c r="K13" s="3">
        <v>0.19137869966407259</v>
      </c>
      <c r="L13" s="3">
        <v>2.6561025816280951E-2</v>
      </c>
      <c r="M13" s="3">
        <v>100.2905094946243</v>
      </c>
    </row>
    <row r="14" spans="1:15" x14ac:dyDescent="0.3">
      <c r="A14" s="3" t="s">
        <v>7</v>
      </c>
      <c r="B14" s="3" t="s">
        <v>118</v>
      </c>
      <c r="C14" s="3" t="s">
        <v>162</v>
      </c>
      <c r="D14" s="3" t="s">
        <v>8</v>
      </c>
      <c r="E14" s="3">
        <f t="shared" si="0"/>
        <v>97.139102949162094</v>
      </c>
      <c r="F14" s="3">
        <v>42.248598966472748</v>
      </c>
      <c r="G14" s="3">
        <v>0</v>
      </c>
      <c r="H14" s="3">
        <v>2.903727293776559</v>
      </c>
      <c r="I14" s="3">
        <v>0.2387389591822455</v>
      </c>
      <c r="J14" s="3">
        <v>55.309127557596092</v>
      </c>
      <c r="K14" s="3">
        <v>0.22367689233822191</v>
      </c>
      <c r="L14" s="3">
        <v>2.9654509309773411E-2</v>
      </c>
      <c r="M14" s="3">
        <v>100.95352417867559</v>
      </c>
    </row>
    <row r="15" spans="1:15" x14ac:dyDescent="0.3">
      <c r="A15" s="3" t="s">
        <v>7</v>
      </c>
      <c r="B15" s="3" t="s">
        <v>118</v>
      </c>
      <c r="C15" s="3" t="s">
        <v>162</v>
      </c>
      <c r="D15" s="3" t="s">
        <v>10</v>
      </c>
      <c r="E15" s="3">
        <f t="shared" si="0"/>
        <v>97.373919497463604</v>
      </c>
      <c r="F15" s="3">
        <v>42.025084755869031</v>
      </c>
      <c r="G15" s="3">
        <v>0</v>
      </c>
      <c r="H15" s="3">
        <v>2.6568226855297472</v>
      </c>
      <c r="I15" s="3">
        <v>0.32920114198335421</v>
      </c>
      <c r="J15" s="3">
        <v>55.264508237184508</v>
      </c>
      <c r="K15" s="3">
        <v>0.22495657374308509</v>
      </c>
      <c r="L15" s="3">
        <v>4.1831211813076842E-2</v>
      </c>
      <c r="M15" s="3">
        <v>100.5424046061228</v>
      </c>
    </row>
    <row r="16" spans="1:15" x14ac:dyDescent="0.3">
      <c r="A16" s="3" t="s">
        <v>7</v>
      </c>
      <c r="B16" s="3" t="s">
        <v>118</v>
      </c>
      <c r="C16" s="3" t="s">
        <v>162</v>
      </c>
      <c r="D16" s="3" t="s">
        <v>11</v>
      </c>
      <c r="E16" s="3">
        <f t="shared" si="0"/>
        <v>97.813160925712012</v>
      </c>
      <c r="F16" s="3">
        <v>42.024908794592221</v>
      </c>
      <c r="G16" s="3">
        <v>0</v>
      </c>
      <c r="H16" s="3">
        <v>2.2339599662537859</v>
      </c>
      <c r="I16" s="3">
        <v>0.32536047486089881</v>
      </c>
      <c r="J16" s="3">
        <v>56.053789371177338</v>
      </c>
      <c r="K16" s="3">
        <v>0.13747428342660289</v>
      </c>
      <c r="L16" s="3">
        <v>2.8749548948978271E-2</v>
      </c>
      <c r="M16" s="3">
        <v>100.8042424392598</v>
      </c>
    </row>
    <row r="17" spans="1:13" x14ac:dyDescent="0.3">
      <c r="A17" s="3" t="s">
        <v>7</v>
      </c>
      <c r="B17" s="3" t="s">
        <v>119</v>
      </c>
      <c r="C17" s="3" t="s">
        <v>163</v>
      </c>
      <c r="D17" s="3" t="s">
        <v>8</v>
      </c>
      <c r="E17" s="3">
        <f t="shared" si="0"/>
        <v>97.241143125010737</v>
      </c>
      <c r="F17" s="3">
        <v>42.271019998108713</v>
      </c>
      <c r="G17" s="3">
        <v>0</v>
      </c>
      <c r="H17" s="3">
        <v>2.81665998362993</v>
      </c>
      <c r="I17" s="3">
        <v>0.30933239783544703</v>
      </c>
      <c r="J17" s="3">
        <v>55.693489732969837</v>
      </c>
      <c r="K17" s="3">
        <v>0.1746572668085995</v>
      </c>
      <c r="L17" s="3">
        <v>3.6308194796636072E-2</v>
      </c>
      <c r="M17" s="3">
        <v>101.3014675741492</v>
      </c>
    </row>
    <row r="18" spans="1:13" x14ac:dyDescent="0.3">
      <c r="A18" s="3" t="s">
        <v>7</v>
      </c>
      <c r="B18" s="3" t="s">
        <v>119</v>
      </c>
      <c r="C18" s="3" t="s">
        <v>163</v>
      </c>
      <c r="D18" s="3" t="s">
        <v>10</v>
      </c>
      <c r="E18" s="3">
        <f t="shared" si="0"/>
        <v>97.560507418719013</v>
      </c>
      <c r="F18" s="3">
        <v>42.07077226515046</v>
      </c>
      <c r="G18" s="3">
        <v>0</v>
      </c>
      <c r="H18" s="3">
        <v>2.4777677481433571</v>
      </c>
      <c r="I18" s="3">
        <v>0.32177397355258802</v>
      </c>
      <c r="J18" s="3">
        <v>55.588411918985543</v>
      </c>
      <c r="K18" s="3">
        <v>0.20469864191779841</v>
      </c>
      <c r="L18" s="3">
        <v>3.6004978636351118E-2</v>
      </c>
      <c r="M18" s="3">
        <v>100.6994295263861</v>
      </c>
    </row>
    <row r="19" spans="1:13" x14ac:dyDescent="0.3">
      <c r="A19" s="3" t="s">
        <v>7</v>
      </c>
      <c r="B19" s="3" t="s">
        <v>120</v>
      </c>
      <c r="C19" s="3" t="s">
        <v>172</v>
      </c>
      <c r="D19" s="3" t="s">
        <v>8</v>
      </c>
      <c r="E19" s="3">
        <f t="shared" si="0"/>
        <v>98.188923715974511</v>
      </c>
      <c r="F19" s="3">
        <v>42.286551633721253</v>
      </c>
      <c r="G19" s="3">
        <v>1.334214907786885E-2</v>
      </c>
      <c r="H19" s="3">
        <v>1.8356008275505431</v>
      </c>
      <c r="I19" s="3">
        <v>0.39821572087488138</v>
      </c>
      <c r="J19" s="3">
        <v>55.828135454471628</v>
      </c>
      <c r="K19" s="3">
        <v>0.1807395985154395</v>
      </c>
      <c r="L19" s="3">
        <v>1.362764372423343E-2</v>
      </c>
      <c r="M19" s="3">
        <v>100.5562130279359</v>
      </c>
    </row>
    <row r="20" spans="1:13" x14ac:dyDescent="0.3">
      <c r="A20" s="3" t="s">
        <v>7</v>
      </c>
      <c r="B20" s="3" t="s">
        <v>120</v>
      </c>
      <c r="C20" s="3" t="s">
        <v>172</v>
      </c>
      <c r="D20" s="3" t="s">
        <v>10</v>
      </c>
      <c r="E20" s="3">
        <f t="shared" si="0"/>
        <v>98.010218488993857</v>
      </c>
      <c r="F20" s="3">
        <v>42.315068030423468</v>
      </c>
      <c r="G20" s="3">
        <v>1.050041216467958E-2</v>
      </c>
      <c r="H20" s="3">
        <v>2.010954344572744</v>
      </c>
      <c r="I20" s="3">
        <v>0.34087310509799579</v>
      </c>
      <c r="J20" s="3">
        <v>55.567044697189921</v>
      </c>
      <c r="K20" s="3">
        <v>0.1694420494841018</v>
      </c>
      <c r="L20" s="3">
        <v>2.456960034689171E-2</v>
      </c>
      <c r="M20" s="3">
        <v>100.4384522392798</v>
      </c>
    </row>
    <row r="21" spans="1:13" x14ac:dyDescent="0.3">
      <c r="A21" s="3" t="s">
        <v>7</v>
      </c>
      <c r="B21" s="3" t="s">
        <v>120</v>
      </c>
      <c r="C21" s="3" t="s">
        <v>172</v>
      </c>
      <c r="D21" s="3" t="s">
        <v>11</v>
      </c>
      <c r="E21" s="3">
        <f t="shared" si="0"/>
        <v>98.090446906444001</v>
      </c>
      <c r="F21" s="3">
        <v>42.333083832428343</v>
      </c>
      <c r="G21" s="3">
        <v>6.6053086577868864E-3</v>
      </c>
      <c r="H21" s="3">
        <v>1.9478097475234131</v>
      </c>
      <c r="I21" s="3">
        <v>0.35437900743142092</v>
      </c>
      <c r="J21" s="3">
        <v>56.129430094796113</v>
      </c>
      <c r="K21" s="3">
        <v>0.18972181162164239</v>
      </c>
      <c r="L21" s="3">
        <v>1.740764906331356E-2</v>
      </c>
      <c r="M21" s="3">
        <v>100.978437451522</v>
      </c>
    </row>
    <row r="22" spans="1:13" x14ac:dyDescent="0.3">
      <c r="A22" s="3" t="s">
        <v>7</v>
      </c>
      <c r="B22" s="3" t="s">
        <v>120</v>
      </c>
      <c r="C22" s="3" t="s">
        <v>172</v>
      </c>
      <c r="D22" s="3" t="s">
        <v>12</v>
      </c>
      <c r="E22" s="3">
        <f t="shared" si="0"/>
        <v>97.720830131101096</v>
      </c>
      <c r="F22" s="3">
        <v>42.213898374172551</v>
      </c>
      <c r="G22" s="3">
        <v>2.259114777384501E-3</v>
      </c>
      <c r="H22" s="3">
        <v>2.3027446238120861</v>
      </c>
      <c r="I22" s="3">
        <v>0.35553489873617777</v>
      </c>
      <c r="J22" s="3">
        <v>55.386682443861773</v>
      </c>
      <c r="K22" s="3">
        <v>0.22559391658122971</v>
      </c>
      <c r="L22" s="3">
        <v>2.9344449072954519E-2</v>
      </c>
      <c r="M22" s="3">
        <v>100.5160578210142</v>
      </c>
    </row>
    <row r="23" spans="1:13" x14ac:dyDescent="0.3">
      <c r="A23" s="3" t="s">
        <v>7</v>
      </c>
      <c r="B23" s="3" t="s">
        <v>121</v>
      </c>
      <c r="C23" s="3" t="s">
        <v>173</v>
      </c>
      <c r="D23" s="3" t="s">
        <v>8</v>
      </c>
      <c r="E23" s="3">
        <f t="shared" si="0"/>
        <v>97.820149055866807</v>
      </c>
      <c r="F23" s="3">
        <v>41.860002018567627</v>
      </c>
      <c r="G23" s="3">
        <v>8.0300973360655737E-4</v>
      </c>
      <c r="H23" s="3">
        <v>2.182453203517345</v>
      </c>
      <c r="I23" s="3">
        <v>0.32486565863882028</v>
      </c>
      <c r="J23" s="3">
        <v>54.940876690341483</v>
      </c>
      <c r="K23" s="3">
        <v>0.14212564399086641</v>
      </c>
      <c r="L23" s="3">
        <v>1.8999573724597811E-2</v>
      </c>
      <c r="M23" s="3">
        <v>99.470125798514346</v>
      </c>
    </row>
    <row r="24" spans="1:13" x14ac:dyDescent="0.3">
      <c r="A24" s="3" t="s">
        <v>7</v>
      </c>
      <c r="B24" s="3" t="s">
        <v>121</v>
      </c>
      <c r="C24" s="3" t="s">
        <v>173</v>
      </c>
      <c r="D24" s="3" t="s">
        <v>10</v>
      </c>
      <c r="E24" s="3">
        <f t="shared" si="0"/>
        <v>97.969291067931323</v>
      </c>
      <c r="F24" s="3">
        <v>41.883278631849713</v>
      </c>
      <c r="G24" s="3">
        <v>5.5917724245529059E-3</v>
      </c>
      <c r="H24" s="3">
        <v>2.02592823608488</v>
      </c>
      <c r="I24" s="3">
        <v>0.3452268111713433</v>
      </c>
      <c r="J24" s="3">
        <v>54.829649088824681</v>
      </c>
      <c r="K24" s="3">
        <v>0.1571732968070689</v>
      </c>
      <c r="L24" s="3">
        <v>1.6313805234605971E-2</v>
      </c>
      <c r="M24" s="3">
        <v>99.263161642396838</v>
      </c>
    </row>
    <row r="25" spans="1:13" x14ac:dyDescent="0.3">
      <c r="A25" s="3" t="s">
        <v>7</v>
      </c>
      <c r="B25" s="3" t="s">
        <v>41</v>
      </c>
      <c r="C25" s="3" t="s">
        <v>174</v>
      </c>
      <c r="D25" s="3" t="s">
        <v>8</v>
      </c>
      <c r="E25" s="3">
        <f t="shared" si="0"/>
        <v>98.259846944219333</v>
      </c>
      <c r="F25" s="3">
        <v>42.680795522485766</v>
      </c>
      <c r="G25" s="3">
        <v>2.62495494253064E-3</v>
      </c>
      <c r="H25" s="3">
        <v>1.783542755626647</v>
      </c>
      <c r="I25" s="3">
        <v>0.36231280284633938</v>
      </c>
      <c r="J25" s="3">
        <v>56.49646598837812</v>
      </c>
      <c r="K25" s="3">
        <v>0.15660777042452159</v>
      </c>
      <c r="L25" s="3">
        <v>3.7000742182151637E-2</v>
      </c>
      <c r="M25" s="3">
        <v>101.51935053688609</v>
      </c>
    </row>
    <row r="26" spans="1:13" x14ac:dyDescent="0.3">
      <c r="A26" s="3" t="s">
        <v>7</v>
      </c>
      <c r="B26" s="3" t="s">
        <v>122</v>
      </c>
      <c r="C26" s="3" t="s">
        <v>175</v>
      </c>
      <c r="D26" s="3" t="s">
        <v>8</v>
      </c>
      <c r="E26" s="3">
        <f t="shared" si="0"/>
        <v>97.757581657144442</v>
      </c>
      <c r="F26" s="3">
        <v>41.607772810407297</v>
      </c>
      <c r="G26" s="3">
        <v>1.318237513873474E-3</v>
      </c>
      <c r="H26" s="3">
        <v>2.2654917870210411</v>
      </c>
      <c r="I26" s="3">
        <v>0.35227140240559091</v>
      </c>
      <c r="J26" s="3">
        <v>55.404549365072683</v>
      </c>
      <c r="K26" s="3">
        <v>0.18356035377468341</v>
      </c>
      <c r="L26" s="3">
        <v>2.7864403546632961E-2</v>
      </c>
      <c r="M26" s="3">
        <v>99.842828359741787</v>
      </c>
    </row>
    <row r="27" spans="1:13" x14ac:dyDescent="0.3">
      <c r="A27" s="3" t="s">
        <v>7</v>
      </c>
      <c r="B27" s="3" t="s">
        <v>122</v>
      </c>
      <c r="C27" s="3" t="s">
        <v>175</v>
      </c>
      <c r="D27" s="3" t="s">
        <v>10</v>
      </c>
      <c r="E27" s="3">
        <f t="shared" si="0"/>
        <v>97.41988414484085</v>
      </c>
      <c r="F27" s="3">
        <v>41.630762895675247</v>
      </c>
      <c r="G27" s="3">
        <v>0</v>
      </c>
      <c r="H27" s="3">
        <v>2.5511278402770099</v>
      </c>
      <c r="I27" s="3">
        <v>0.38883281917140933</v>
      </c>
      <c r="J27" s="3">
        <v>54.036815354672868</v>
      </c>
      <c r="K27" s="3">
        <v>0.1724247517169164</v>
      </c>
      <c r="L27" s="3">
        <v>5.3127384924467357E-2</v>
      </c>
      <c r="M27" s="3">
        <v>98.833091046437929</v>
      </c>
    </row>
    <row r="28" spans="1:13" x14ac:dyDescent="0.3">
      <c r="A28" s="3" t="s">
        <v>7</v>
      </c>
      <c r="B28" s="3" t="s">
        <v>123</v>
      </c>
      <c r="C28" s="3" t="s">
        <v>176</v>
      </c>
      <c r="D28" s="3" t="s">
        <v>8</v>
      </c>
      <c r="E28" s="3">
        <f t="shared" si="0"/>
        <v>97.854679162680668</v>
      </c>
      <c r="F28" s="3">
        <v>41.862913937849129</v>
      </c>
      <c r="G28" s="3">
        <v>0</v>
      </c>
      <c r="H28" s="3">
        <v>2.1758871837292029</v>
      </c>
      <c r="I28" s="3">
        <v>0.34293254828793762</v>
      </c>
      <c r="J28" s="3">
        <v>55.676873930902858</v>
      </c>
      <c r="K28" s="3">
        <v>0.16998161190049141</v>
      </c>
      <c r="L28" s="3">
        <v>2.771425807075991E-2</v>
      </c>
      <c r="M28" s="3">
        <v>100.25630347074041</v>
      </c>
    </row>
    <row r="29" spans="1:13" x14ac:dyDescent="0.3">
      <c r="A29" s="3" t="s">
        <v>7</v>
      </c>
      <c r="B29" s="3" t="s">
        <v>123</v>
      </c>
      <c r="C29" s="3" t="s">
        <v>176</v>
      </c>
      <c r="D29" s="3" t="s">
        <v>10</v>
      </c>
      <c r="E29" s="3">
        <f t="shared" si="0"/>
        <v>97.869633920913955</v>
      </c>
      <c r="F29" s="3">
        <v>42.32499650893498</v>
      </c>
      <c r="G29" s="3">
        <v>0</v>
      </c>
      <c r="H29" s="3">
        <v>2.1605830761066098</v>
      </c>
      <c r="I29" s="3">
        <v>0.31908869701836451</v>
      </c>
      <c r="J29" s="3">
        <v>55.681870771735632</v>
      </c>
      <c r="K29" s="3">
        <v>0.20724971345115059</v>
      </c>
      <c r="L29" s="3">
        <v>2.5709312188795599E-2</v>
      </c>
      <c r="M29" s="3">
        <v>100.7194980794355</v>
      </c>
    </row>
    <row r="30" spans="1:13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x14ac:dyDescent="0.3">
      <c r="A31" s="3" t="s">
        <v>20</v>
      </c>
      <c r="B31" s="3" t="s">
        <v>55</v>
      </c>
      <c r="C31" s="3" t="s">
        <v>154</v>
      </c>
      <c r="D31" s="3" t="s">
        <v>8</v>
      </c>
      <c r="E31" s="3">
        <f t="shared" ref="E31:E39" si="1">(J31/40.30377)/(J31/40.30377+H31/71.845)*100</f>
        <v>98.077669922824725</v>
      </c>
      <c r="F31" s="3">
        <v>42.829989000000005</v>
      </c>
      <c r="G31" s="3">
        <v>0</v>
      </c>
      <c r="H31" s="3">
        <v>1.9422999999999999</v>
      </c>
      <c r="I31" s="3">
        <v>0.38529999999999998</v>
      </c>
      <c r="J31" s="3">
        <v>55.5914</v>
      </c>
      <c r="K31" s="3">
        <v>0.13969999999999999</v>
      </c>
      <c r="L31" s="3">
        <v>3.1699999999999999E-2</v>
      </c>
      <c r="M31" s="3">
        <v>100.920389</v>
      </c>
    </row>
    <row r="32" spans="1:13" x14ac:dyDescent="0.3">
      <c r="A32" s="3" t="s">
        <v>20</v>
      </c>
      <c r="B32" s="3" t="s">
        <v>111</v>
      </c>
      <c r="C32" s="3" t="s">
        <v>155</v>
      </c>
      <c r="D32" s="3" t="s">
        <v>8</v>
      </c>
      <c r="E32" s="3">
        <f t="shared" si="1"/>
        <v>97.426016751456203</v>
      </c>
      <c r="F32" s="3">
        <v>42.459613451504708</v>
      </c>
      <c r="G32" s="3">
        <v>1.1078137655664675E-3</v>
      </c>
      <c r="H32" s="3">
        <v>2.596422955137192</v>
      </c>
      <c r="I32" s="3">
        <v>0.30360406502611059</v>
      </c>
      <c r="J32" s="3">
        <v>55.130736385861681</v>
      </c>
      <c r="K32" s="3">
        <v>0.1483981683190326</v>
      </c>
      <c r="L32" s="3">
        <v>3.1695211043920812E-2</v>
      </c>
      <c r="M32" s="3">
        <v>100.67157805065821</v>
      </c>
    </row>
    <row r="33" spans="1:13" x14ac:dyDescent="0.3">
      <c r="A33" s="3" t="s">
        <v>20</v>
      </c>
      <c r="B33" s="3" t="s">
        <v>111</v>
      </c>
      <c r="C33" s="3" t="s">
        <v>155</v>
      </c>
      <c r="D33" s="3" t="s">
        <v>10</v>
      </c>
      <c r="E33" s="3">
        <v>97.99</v>
      </c>
      <c r="F33" s="3">
        <v>42.45</v>
      </c>
      <c r="G33" s="3">
        <v>0</v>
      </c>
      <c r="H33" s="3">
        <v>2.0699999999999998</v>
      </c>
      <c r="I33" s="3">
        <v>0.35</v>
      </c>
      <c r="J33" s="3">
        <v>55.91</v>
      </c>
      <c r="K33" s="3">
        <v>0.15</v>
      </c>
      <c r="L33" s="3">
        <v>0.02</v>
      </c>
      <c r="M33" s="3">
        <v>100.95</v>
      </c>
    </row>
    <row r="34" spans="1:13" x14ac:dyDescent="0.3">
      <c r="A34" s="3" t="s">
        <v>20</v>
      </c>
      <c r="B34" s="3" t="s">
        <v>111</v>
      </c>
      <c r="C34" s="3" t="s">
        <v>155</v>
      </c>
      <c r="D34" s="3" t="s">
        <v>11</v>
      </c>
      <c r="E34" s="3">
        <v>97.98</v>
      </c>
      <c r="F34" s="3">
        <v>42.47</v>
      </c>
      <c r="G34" s="3">
        <v>0</v>
      </c>
      <c r="H34" s="3">
        <v>2.0699999999999998</v>
      </c>
      <c r="I34" s="3">
        <v>0.32</v>
      </c>
      <c r="J34" s="3">
        <v>55.83</v>
      </c>
      <c r="K34" s="3">
        <v>0.15</v>
      </c>
      <c r="L34" s="3">
        <v>0.02</v>
      </c>
      <c r="M34" s="3">
        <v>100.86</v>
      </c>
    </row>
    <row r="35" spans="1:13" x14ac:dyDescent="0.3">
      <c r="A35" s="3" t="s">
        <v>20</v>
      </c>
      <c r="B35" s="3" t="s">
        <v>98</v>
      </c>
      <c r="C35" s="3" t="s">
        <v>156</v>
      </c>
      <c r="D35" s="3" t="s">
        <v>8</v>
      </c>
      <c r="E35" s="3">
        <f t="shared" si="1"/>
        <v>98.034216744444961</v>
      </c>
      <c r="F35" s="3">
        <v>42.327685499999994</v>
      </c>
      <c r="G35" s="3">
        <v>3.3E-3</v>
      </c>
      <c r="H35" s="3">
        <v>1.9818</v>
      </c>
      <c r="I35" s="3">
        <v>0.44309999999999999</v>
      </c>
      <c r="J35" s="3">
        <v>55.443545999999998</v>
      </c>
      <c r="K35" s="3">
        <v>0.18160000000000001</v>
      </c>
      <c r="L35" s="3">
        <v>2.41E-2</v>
      </c>
      <c r="M35" s="3">
        <v>100.40513150000001</v>
      </c>
    </row>
    <row r="36" spans="1:13" x14ac:dyDescent="0.3">
      <c r="A36" s="3" t="s">
        <v>20</v>
      </c>
      <c r="B36" s="3" t="s">
        <v>94</v>
      </c>
      <c r="C36" s="3" t="s">
        <v>157</v>
      </c>
      <c r="D36" s="3" t="s">
        <v>8</v>
      </c>
      <c r="E36" s="3">
        <f t="shared" si="1"/>
        <v>98.115428033920864</v>
      </c>
      <c r="F36" s="3">
        <v>42.408135794350677</v>
      </c>
      <c r="G36" s="3">
        <v>2.8564149314666792E-3</v>
      </c>
      <c r="H36" s="3">
        <v>1.9058083410314566</v>
      </c>
      <c r="I36" s="3">
        <v>0.47960183779980997</v>
      </c>
      <c r="J36" s="3">
        <v>55.661245795659646</v>
      </c>
      <c r="K36" s="3">
        <v>0.12913973918904517</v>
      </c>
      <c r="L36" s="3">
        <v>3.9134927715217031E-2</v>
      </c>
      <c r="M36" s="3">
        <v>100.62592285067731</v>
      </c>
    </row>
    <row r="37" spans="1:13" x14ac:dyDescent="0.3">
      <c r="A37" s="3" t="s">
        <v>20</v>
      </c>
      <c r="B37" s="3" t="s">
        <v>97</v>
      </c>
      <c r="C37" s="3" t="s">
        <v>158</v>
      </c>
      <c r="D37" s="3" t="s">
        <v>8</v>
      </c>
      <c r="E37" s="3">
        <f t="shared" si="1"/>
        <v>97.760165038010825</v>
      </c>
      <c r="F37" s="3">
        <v>42.595120200000004</v>
      </c>
      <c r="G37" s="3">
        <v>2.9999999999999997E-4</v>
      </c>
      <c r="H37" s="3">
        <v>2.27</v>
      </c>
      <c r="I37" s="3">
        <v>0.3261</v>
      </c>
      <c r="J37" s="3">
        <v>55.580300000000001</v>
      </c>
      <c r="K37" s="3">
        <v>0.15579999999999999</v>
      </c>
      <c r="L37" s="3">
        <v>2.8000000000000001E-2</v>
      </c>
      <c r="M37" s="3">
        <v>100.9556202</v>
      </c>
    </row>
    <row r="38" spans="1:13" x14ac:dyDescent="0.3">
      <c r="A38" s="3" t="s">
        <v>20</v>
      </c>
      <c r="B38" s="3" t="s">
        <v>97</v>
      </c>
      <c r="C38" s="3" t="s">
        <v>158</v>
      </c>
      <c r="D38" s="3" t="s">
        <v>10</v>
      </c>
      <c r="E38" s="3">
        <f t="shared" si="1"/>
        <v>97.895063185378348</v>
      </c>
      <c r="F38" s="3">
        <v>42.334003224955026</v>
      </c>
      <c r="G38" s="3">
        <v>1.2227478160261821E-3</v>
      </c>
      <c r="H38" s="3">
        <v>2.1320694541801957</v>
      </c>
      <c r="I38" s="3">
        <v>0.44956129713567938</v>
      </c>
      <c r="J38" s="3">
        <v>55.625278451085066</v>
      </c>
      <c r="K38" s="3">
        <v>0.15311353911378889</v>
      </c>
      <c r="L38" s="3">
        <v>3.3436951391715264E-2</v>
      </c>
      <c r="M38" s="3">
        <v>100.7286856656775</v>
      </c>
    </row>
    <row r="39" spans="1:13" x14ac:dyDescent="0.3">
      <c r="A39" s="3" t="s">
        <v>20</v>
      </c>
      <c r="B39" s="3" t="s">
        <v>97</v>
      </c>
      <c r="C39" s="3" t="s">
        <v>158</v>
      </c>
      <c r="D39" s="3" t="s">
        <v>11</v>
      </c>
      <c r="E39" s="3">
        <f t="shared" si="1"/>
        <v>97.744314088395072</v>
      </c>
      <c r="F39" s="3">
        <v>42.299865863241536</v>
      </c>
      <c r="G39" s="3">
        <v>1.3245401887356516E-3</v>
      </c>
      <c r="H39" s="3">
        <v>2.2753450647197941</v>
      </c>
      <c r="I39" s="3">
        <v>0.40036764419343507</v>
      </c>
      <c r="J39" s="3">
        <v>55.310714327385071</v>
      </c>
      <c r="K39" s="3">
        <v>0.15750843056751135</v>
      </c>
      <c r="L39" s="3">
        <v>3.101568737968443E-2</v>
      </c>
      <c r="M39" s="3">
        <v>100.47614155767576</v>
      </c>
    </row>
    <row r="40" spans="1:13" x14ac:dyDescent="0.3">
      <c r="A40" s="3" t="s">
        <v>20</v>
      </c>
      <c r="B40" s="3" t="s">
        <v>112</v>
      </c>
      <c r="C40" s="3" t="s">
        <v>159</v>
      </c>
      <c r="D40" s="3" t="s">
        <v>8</v>
      </c>
      <c r="E40" s="3">
        <v>97.27</v>
      </c>
      <c r="F40" s="3">
        <v>42.16</v>
      </c>
      <c r="G40" s="3">
        <v>0.01</v>
      </c>
      <c r="H40" s="3">
        <v>2.76</v>
      </c>
      <c r="I40" s="3">
        <v>0.27</v>
      </c>
      <c r="J40" s="3">
        <v>55.22</v>
      </c>
      <c r="K40" s="3">
        <v>0.19</v>
      </c>
      <c r="L40" s="3">
        <v>0.03</v>
      </c>
      <c r="M40" s="3">
        <v>100.65</v>
      </c>
    </row>
    <row r="41" spans="1:13" x14ac:dyDescent="0.3">
      <c r="A41" s="3" t="s">
        <v>20</v>
      </c>
      <c r="B41" s="3" t="s">
        <v>112</v>
      </c>
      <c r="C41" s="3" t="s">
        <v>159</v>
      </c>
      <c r="D41" s="3" t="s">
        <v>10</v>
      </c>
      <c r="E41" s="3">
        <v>97.91</v>
      </c>
      <c r="F41" s="3">
        <v>42.13</v>
      </c>
      <c r="G41" s="3">
        <v>0</v>
      </c>
      <c r="H41" s="3">
        <v>2.1</v>
      </c>
      <c r="I41" s="3">
        <v>0.39</v>
      </c>
      <c r="J41" s="3">
        <v>55.09</v>
      </c>
      <c r="K41" s="3">
        <v>0.25</v>
      </c>
      <c r="L41" s="3">
        <v>0.01</v>
      </c>
      <c r="M41" s="3">
        <v>100.07</v>
      </c>
    </row>
    <row r="42" spans="1:13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x14ac:dyDescent="0.3">
      <c r="A43" s="3" t="str">
        <f t="shared" ref="A43:A56" si="2">"4-05"</f>
        <v>4-05</v>
      </c>
      <c r="B43" s="3" t="s">
        <v>103</v>
      </c>
      <c r="C43" s="3" t="s">
        <v>154</v>
      </c>
      <c r="D43" s="3" t="s">
        <v>8</v>
      </c>
      <c r="E43" s="3">
        <f t="shared" ref="E43:E56" si="3">(J43/40.30377)/(J43/40.30377+H43/71.845)*100</f>
        <v>95.397167518162291</v>
      </c>
      <c r="F43" s="3">
        <v>42.093443146842574</v>
      </c>
      <c r="G43" s="3">
        <v>1.4069703663137399E-2</v>
      </c>
      <c r="H43" s="3">
        <v>4.6101180294782171</v>
      </c>
      <c r="I43" s="3">
        <v>0.33423868894123482</v>
      </c>
      <c r="J43" s="3">
        <v>53.600825463685638</v>
      </c>
      <c r="K43" s="3">
        <v>0.17076812078977097</v>
      </c>
      <c r="L43" s="3">
        <v>5.4442332802858429E-2</v>
      </c>
      <c r="M43" s="3">
        <v>100.87790548620345</v>
      </c>
    </row>
    <row r="44" spans="1:13" x14ac:dyDescent="0.3">
      <c r="A44" s="3" t="str">
        <f t="shared" si="2"/>
        <v>4-05</v>
      </c>
      <c r="B44" s="3" t="s">
        <v>104</v>
      </c>
      <c r="C44" s="3" t="s">
        <v>155</v>
      </c>
      <c r="D44" s="3" t="s">
        <v>8</v>
      </c>
      <c r="E44" s="3">
        <f t="shared" si="3"/>
        <v>96.544514005453379</v>
      </c>
      <c r="F44" s="3">
        <v>42.686765841775824</v>
      </c>
      <c r="G44" s="3">
        <v>1.4159467010530842E-3</v>
      </c>
      <c r="H44" s="3">
        <v>3.4531276454500164</v>
      </c>
      <c r="I44" s="3">
        <v>0.37483015137519338</v>
      </c>
      <c r="J44" s="3">
        <v>54.122795305622972</v>
      </c>
      <c r="K44" s="3">
        <v>0.18151846576903274</v>
      </c>
      <c r="L44" s="3">
        <v>2.6020558538759769E-2</v>
      </c>
      <c r="M44" s="3">
        <v>100.84647391523285</v>
      </c>
    </row>
    <row r="45" spans="1:13" x14ac:dyDescent="0.3">
      <c r="A45" s="3" t="str">
        <f t="shared" si="2"/>
        <v>4-05</v>
      </c>
      <c r="B45" s="3" t="s">
        <v>60</v>
      </c>
      <c r="C45" s="3" t="s">
        <v>156</v>
      </c>
      <c r="D45" s="3" t="s">
        <v>8</v>
      </c>
      <c r="E45" s="3">
        <f t="shared" si="3"/>
        <v>96.176353231381412</v>
      </c>
      <c r="F45" s="3">
        <v>42.560508819999612</v>
      </c>
      <c r="G45" s="3">
        <v>0</v>
      </c>
      <c r="H45" s="3">
        <v>3.814087834281394</v>
      </c>
      <c r="I45" s="3">
        <v>0.32701249019577572</v>
      </c>
      <c r="J45" s="3">
        <v>53.818346873454352</v>
      </c>
      <c r="K45" s="3">
        <v>0.14526798563712656</v>
      </c>
      <c r="L45" s="3">
        <v>2.1576214763059865E-2</v>
      </c>
      <c r="M45" s="3">
        <v>100.68680021833133</v>
      </c>
    </row>
    <row r="46" spans="1:13" x14ac:dyDescent="0.3">
      <c r="A46" s="3" t="str">
        <f t="shared" si="2"/>
        <v>4-05</v>
      </c>
      <c r="B46" s="3" t="s">
        <v>60</v>
      </c>
      <c r="C46" s="3" t="s">
        <v>156</v>
      </c>
      <c r="D46" s="3" t="s">
        <v>10</v>
      </c>
      <c r="E46" s="3">
        <f t="shared" si="3"/>
        <v>94.876259086257036</v>
      </c>
      <c r="F46" s="3">
        <v>42.234920346962632</v>
      </c>
      <c r="G46" s="3">
        <v>8.6190307328605203E-3</v>
      </c>
      <c r="H46" s="3">
        <v>5.053372848290504</v>
      </c>
      <c r="I46" s="3">
        <v>0.35351862431393494</v>
      </c>
      <c r="J46" s="3">
        <v>52.492935074689036</v>
      </c>
      <c r="K46" s="3">
        <v>0.17423207598847465</v>
      </c>
      <c r="L46" s="3">
        <v>3.3776660515967623E-2</v>
      </c>
      <c r="M46" s="3">
        <v>100.3513746614934</v>
      </c>
    </row>
    <row r="47" spans="1:13" x14ac:dyDescent="0.3">
      <c r="A47" s="3" t="str">
        <f t="shared" si="2"/>
        <v>4-05</v>
      </c>
      <c r="B47" s="3" t="s">
        <v>60</v>
      </c>
      <c r="C47" s="3" t="s">
        <v>156</v>
      </c>
      <c r="D47" s="3" t="s">
        <v>11</v>
      </c>
      <c r="E47" s="3">
        <f t="shared" si="3"/>
        <v>95.580018700404111</v>
      </c>
      <c r="F47" s="3">
        <v>42.358293382602881</v>
      </c>
      <c r="G47" s="3">
        <v>6.736154094132819E-3</v>
      </c>
      <c r="H47" s="3">
        <v>4.4057221935634594</v>
      </c>
      <c r="I47" s="3">
        <v>0.36384487546090083</v>
      </c>
      <c r="J47" s="3">
        <v>53.445717380200129</v>
      </c>
      <c r="K47" s="3">
        <v>0.15912839324254741</v>
      </c>
      <c r="L47" s="3">
        <v>2.7927421060269936E-2</v>
      </c>
      <c r="M47" s="3">
        <v>100.76736980022432</v>
      </c>
    </row>
    <row r="48" spans="1:13" x14ac:dyDescent="0.3">
      <c r="A48" s="3" t="str">
        <f t="shared" si="2"/>
        <v>4-05</v>
      </c>
      <c r="B48" s="3" t="s">
        <v>105</v>
      </c>
      <c r="C48" s="3" t="s">
        <v>157</v>
      </c>
      <c r="D48" s="3" t="s">
        <v>8</v>
      </c>
      <c r="E48" s="3">
        <f t="shared" si="3"/>
        <v>95.602809344965038</v>
      </c>
      <c r="F48" s="3">
        <v>42.848985462702778</v>
      </c>
      <c r="G48" s="3">
        <v>7.0824226305609287E-3</v>
      </c>
      <c r="H48" s="3">
        <v>4.3490042318528985</v>
      </c>
      <c r="I48" s="3">
        <v>0.334612026765294</v>
      </c>
      <c r="J48" s="3">
        <v>53.043761181240384</v>
      </c>
      <c r="K48" s="3">
        <v>0.14861969663770719</v>
      </c>
      <c r="L48" s="3">
        <v>3.3772609002135467E-2</v>
      </c>
      <c r="M48" s="3">
        <v>100.76583763083177</v>
      </c>
    </row>
    <row r="49" spans="1:13" x14ac:dyDescent="0.3">
      <c r="A49" s="3" t="str">
        <f t="shared" si="2"/>
        <v>4-05</v>
      </c>
      <c r="B49" s="3" t="s">
        <v>67</v>
      </c>
      <c r="C49" s="3" t="s">
        <v>158</v>
      </c>
      <c r="D49" s="3" t="s">
        <v>8</v>
      </c>
      <c r="E49" s="3">
        <f t="shared" si="3"/>
        <v>95.860511654032905</v>
      </c>
      <c r="F49" s="3">
        <v>41.664200000000001</v>
      </c>
      <c r="G49" s="3">
        <v>6.1000000000000004E-3</v>
      </c>
      <c r="H49" s="3">
        <v>4.117</v>
      </c>
      <c r="I49" s="3">
        <v>0.35454032571865179</v>
      </c>
      <c r="J49" s="3">
        <v>53.483899999999998</v>
      </c>
      <c r="K49" s="3">
        <v>0.16604040356749925</v>
      </c>
      <c r="L49" s="3">
        <v>1.9799398515036475E-2</v>
      </c>
      <c r="M49" s="3">
        <v>99.81278012780119</v>
      </c>
    </row>
    <row r="50" spans="1:13" x14ac:dyDescent="0.3">
      <c r="A50" s="3" t="str">
        <f t="shared" si="2"/>
        <v>4-05</v>
      </c>
      <c r="B50" s="3" t="s">
        <v>68</v>
      </c>
      <c r="C50" s="3" t="s">
        <v>159</v>
      </c>
      <c r="D50" s="3" t="s">
        <v>8</v>
      </c>
      <c r="E50" s="3">
        <f t="shared" si="3"/>
        <v>96.790988454576492</v>
      </c>
      <c r="F50" s="3">
        <v>42.348186530123371</v>
      </c>
      <c r="G50" s="3">
        <v>6.9997582205029007E-3</v>
      </c>
      <c r="H50" s="3">
        <v>3.2003176750441651</v>
      </c>
      <c r="I50" s="3">
        <v>0.38206209638719651</v>
      </c>
      <c r="J50" s="3">
        <v>54.150922328025644</v>
      </c>
      <c r="K50" s="3">
        <v>0.19700382503879046</v>
      </c>
      <c r="L50" s="3">
        <v>2.13478849886071E-2</v>
      </c>
      <c r="M50" s="3">
        <v>100.30684009782827</v>
      </c>
    </row>
    <row r="51" spans="1:13" x14ac:dyDescent="0.3">
      <c r="A51" s="3" t="str">
        <f t="shared" si="2"/>
        <v>4-05</v>
      </c>
      <c r="B51" s="3" t="s">
        <v>106</v>
      </c>
      <c r="C51" s="3" t="s">
        <v>160</v>
      </c>
      <c r="D51" s="3" t="s">
        <v>8</v>
      </c>
      <c r="E51" s="3">
        <f t="shared" si="3"/>
        <v>95.399154479742464</v>
      </c>
      <c r="F51" s="3">
        <v>41.860798745345448</v>
      </c>
      <c r="G51" s="3">
        <v>4.1380834641071493E-3</v>
      </c>
      <c r="H51" s="3">
        <v>4.5514712688264298</v>
      </c>
      <c r="I51" s="3">
        <v>0.42492289251123438</v>
      </c>
      <c r="J51" s="3">
        <v>52.942909245598692</v>
      </c>
      <c r="K51" s="3">
        <v>0.20522119420016213</v>
      </c>
      <c r="L51" s="3">
        <v>4.5085587842389377E-2</v>
      </c>
      <c r="M51" s="3">
        <v>100.03454701778847</v>
      </c>
    </row>
    <row r="52" spans="1:13" x14ac:dyDescent="0.3">
      <c r="A52" s="3" t="str">
        <f t="shared" si="2"/>
        <v>4-05</v>
      </c>
      <c r="B52" s="3" t="s">
        <v>107</v>
      </c>
      <c r="C52" s="3" t="s">
        <v>161</v>
      </c>
      <c r="D52" s="3" t="s">
        <v>8</v>
      </c>
      <c r="E52" s="3">
        <f t="shared" si="3"/>
        <v>96.206006276246526</v>
      </c>
      <c r="F52" s="3">
        <v>42.323761996482276</v>
      </c>
      <c r="G52" s="3">
        <v>5.7034973632349197E-3</v>
      </c>
      <c r="H52" s="3">
        <v>3.8057289705698083</v>
      </c>
      <c r="I52" s="3">
        <v>0.39582387865146273</v>
      </c>
      <c r="J52" s="3">
        <v>54.136797015923023</v>
      </c>
      <c r="K52" s="3">
        <v>0.21941465380636238</v>
      </c>
      <c r="L52" s="3">
        <v>2.928232488097993E-2</v>
      </c>
      <c r="M52" s="3">
        <v>100.91651233767715</v>
      </c>
    </row>
    <row r="53" spans="1:13" x14ac:dyDescent="0.3">
      <c r="A53" s="3" t="str">
        <f t="shared" si="2"/>
        <v>4-05</v>
      </c>
      <c r="B53" s="3" t="s">
        <v>108</v>
      </c>
      <c r="C53" s="3" t="s">
        <v>162</v>
      </c>
      <c r="D53" s="3" t="s">
        <v>8</v>
      </c>
      <c r="E53" s="3">
        <f t="shared" si="3"/>
        <v>95.11393857378016</v>
      </c>
      <c r="F53" s="3">
        <v>41.648304872727273</v>
      </c>
      <c r="G53" s="3">
        <v>1.3548221522446951E-2</v>
      </c>
      <c r="H53" s="3">
        <v>4.8790065921453039</v>
      </c>
      <c r="I53" s="3">
        <v>0.4427099024534436</v>
      </c>
      <c r="J53" s="3">
        <v>53.280190728342021</v>
      </c>
      <c r="K53" s="3">
        <v>0.22041574063119829</v>
      </c>
      <c r="L53" s="3">
        <v>3.3259290037575655E-2</v>
      </c>
      <c r="M53" s="3">
        <v>100.51743534785926</v>
      </c>
    </row>
    <row r="54" spans="1:13" x14ac:dyDescent="0.3">
      <c r="A54" s="3" t="str">
        <f t="shared" si="2"/>
        <v>4-05</v>
      </c>
      <c r="B54" s="3" t="s">
        <v>109</v>
      </c>
      <c r="C54" s="3" t="s">
        <v>163</v>
      </c>
      <c r="D54" s="3" t="s">
        <v>8</v>
      </c>
      <c r="E54" s="3">
        <f t="shared" si="3"/>
        <v>95.515349718206053</v>
      </c>
      <c r="F54" s="3">
        <v>41.927468318181823</v>
      </c>
      <c r="G54" s="3">
        <v>3.6910660436679887E-3</v>
      </c>
      <c r="H54" s="3">
        <v>4.4735736552784555</v>
      </c>
      <c r="I54" s="3">
        <v>0.36988623868003112</v>
      </c>
      <c r="J54" s="3">
        <v>53.450073049575273</v>
      </c>
      <c r="K54" s="3">
        <v>0.18106368069750273</v>
      </c>
      <c r="L54" s="3">
        <v>2.9709927923738666E-2</v>
      </c>
      <c r="M54" s="3">
        <v>100.43546593638048</v>
      </c>
    </row>
    <row r="55" spans="1:13" x14ac:dyDescent="0.3">
      <c r="A55" s="3" t="str">
        <f t="shared" si="2"/>
        <v>4-05</v>
      </c>
      <c r="B55" s="3" t="s">
        <v>109</v>
      </c>
      <c r="C55" s="3" t="s">
        <v>163</v>
      </c>
      <c r="D55" s="3" t="s">
        <v>10</v>
      </c>
      <c r="E55" s="3">
        <f t="shared" si="3"/>
        <v>95.313349436807698</v>
      </c>
      <c r="F55" s="3">
        <v>42.141873454545461</v>
      </c>
      <c r="G55" s="3">
        <v>7.0814076632794085E-3</v>
      </c>
      <c r="H55" s="3">
        <v>4.6856385746138169</v>
      </c>
      <c r="I55" s="3">
        <v>0.37154923010775798</v>
      </c>
      <c r="J55" s="3">
        <v>53.457551968470966</v>
      </c>
      <c r="K55" s="3">
        <v>0.15043083483314609</v>
      </c>
      <c r="L55" s="3">
        <v>3.3900548259594543E-2</v>
      </c>
      <c r="M55" s="3">
        <v>100.84802601849402</v>
      </c>
    </row>
    <row r="56" spans="1:13" x14ac:dyDescent="0.3">
      <c r="A56" s="3" t="str">
        <f t="shared" si="2"/>
        <v>4-05</v>
      </c>
      <c r="B56" s="3" t="s">
        <v>110</v>
      </c>
      <c r="C56" s="3" t="s">
        <v>172</v>
      </c>
      <c r="D56" s="3" t="s">
        <v>8</v>
      </c>
      <c r="E56" s="3">
        <f t="shared" si="3"/>
        <v>95.415212302196792</v>
      </c>
      <c r="F56" s="3">
        <v>42.234624389085063</v>
      </c>
      <c r="G56" s="3">
        <v>9.7362221523614109E-3</v>
      </c>
      <c r="H56" s="3">
        <v>4.571157406764673</v>
      </c>
      <c r="I56" s="3">
        <v>0.42248397779830321</v>
      </c>
      <c r="J56" s="3">
        <v>53.367110599405322</v>
      </c>
      <c r="K56" s="3">
        <v>0.14633536759827773</v>
      </c>
      <c r="L56" s="3">
        <v>2.4942410055671875E-2</v>
      </c>
      <c r="M56" s="3">
        <v>100.77639037285968</v>
      </c>
    </row>
    <row r="57" spans="1:13" ht="16.2" x14ac:dyDescent="0.3">
      <c r="A57" t="s">
        <v>189</v>
      </c>
    </row>
  </sheetData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21490-7772-486A-B18D-A337EAE04398}">
  <dimension ref="A1:P58"/>
  <sheetViews>
    <sheetView workbookViewId="0">
      <selection activeCell="A2" sqref="A2"/>
    </sheetView>
  </sheetViews>
  <sheetFormatPr defaultRowHeight="14.4" x14ac:dyDescent="0.3"/>
  <cols>
    <col min="2" max="2" width="0" hidden="1" customWidth="1"/>
    <col min="3" max="3" width="14.77734375" customWidth="1"/>
    <col min="4" max="4" width="13.44140625" customWidth="1"/>
  </cols>
  <sheetData>
    <row r="1" spans="1:16" x14ac:dyDescent="0.3">
      <c r="A1" s="9" t="s">
        <v>195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6.2" x14ac:dyDescent="0.35">
      <c r="A2" s="2" t="s">
        <v>45</v>
      </c>
      <c r="B2" s="2" t="s">
        <v>39</v>
      </c>
      <c r="C2" s="2" t="s">
        <v>46</v>
      </c>
      <c r="D2" s="2" t="s">
        <v>47</v>
      </c>
      <c r="E2" s="2" t="s">
        <v>0</v>
      </c>
      <c r="F2" s="2" t="s">
        <v>32</v>
      </c>
      <c r="G2" s="2" t="s">
        <v>33</v>
      </c>
      <c r="H2" s="2" t="s">
        <v>1</v>
      </c>
      <c r="I2" s="2" t="s">
        <v>2</v>
      </c>
      <c r="J2" s="2" t="s">
        <v>3</v>
      </c>
      <c r="K2" s="2" t="s">
        <v>4</v>
      </c>
      <c r="L2" s="2" t="s">
        <v>5</v>
      </c>
      <c r="M2" s="2" t="s">
        <v>48</v>
      </c>
    </row>
    <row r="3" spans="1:16" x14ac:dyDescent="0.3">
      <c r="A3" s="3" t="s">
        <v>7</v>
      </c>
      <c r="B3" s="3" t="s">
        <v>133</v>
      </c>
      <c r="C3" s="3" t="s">
        <v>154</v>
      </c>
      <c r="D3" s="3" t="s">
        <v>164</v>
      </c>
      <c r="E3" s="3">
        <f t="shared" ref="E3:E40" si="0">(J3/40.30377)/(J3/40.30377+H3/71.845)*100</f>
        <v>97.511702709663538</v>
      </c>
      <c r="F3" s="3">
        <v>42.118668297234123</v>
      </c>
      <c r="G3" s="3">
        <v>2.449318982494474E-3</v>
      </c>
      <c r="H3" s="3">
        <v>2.5063705312216169</v>
      </c>
      <c r="I3" s="3">
        <v>0.242723245491901</v>
      </c>
      <c r="J3" s="3">
        <v>55.099653998842641</v>
      </c>
      <c r="K3" s="3">
        <v>0.18483322959153869</v>
      </c>
      <c r="L3" s="3">
        <v>2.6646942273033991E-2</v>
      </c>
      <c r="M3" s="3">
        <v>100.18134556363729</v>
      </c>
    </row>
    <row r="4" spans="1:16" x14ac:dyDescent="0.3">
      <c r="A4" s="3" t="s">
        <v>7</v>
      </c>
      <c r="B4" s="3" t="s">
        <v>133</v>
      </c>
      <c r="C4" s="3" t="s">
        <v>154</v>
      </c>
      <c r="D4" s="3" t="s">
        <v>165</v>
      </c>
      <c r="E4" s="3">
        <f t="shared" si="0"/>
        <v>97.895638327116046</v>
      </c>
      <c r="F4" s="3">
        <v>41.957629895147022</v>
      </c>
      <c r="G4" s="3">
        <v>4.0181830783504483E-3</v>
      </c>
      <c r="H4" s="3">
        <v>2.1196978214772622</v>
      </c>
      <c r="I4" s="3">
        <v>0.38967578858569102</v>
      </c>
      <c r="J4" s="3">
        <v>55.317944641680647</v>
      </c>
      <c r="K4" s="3">
        <v>0.1565104940311853</v>
      </c>
      <c r="L4" s="3">
        <v>2.194511239241349E-2</v>
      </c>
      <c r="M4" s="3">
        <v>99.967421936392554</v>
      </c>
    </row>
    <row r="5" spans="1:16" x14ac:dyDescent="0.3">
      <c r="A5" s="3" t="s">
        <v>7</v>
      </c>
      <c r="B5" s="3" t="s">
        <v>133</v>
      </c>
      <c r="C5" s="3" t="s">
        <v>154</v>
      </c>
      <c r="D5" s="3" t="s">
        <v>166</v>
      </c>
      <c r="E5" s="3">
        <f t="shared" si="0"/>
        <v>97.592658553889905</v>
      </c>
      <c r="F5" s="3">
        <v>41.92934565665761</v>
      </c>
      <c r="G5" s="3">
        <v>0</v>
      </c>
      <c r="H5" s="3">
        <v>2.3967812834930542</v>
      </c>
      <c r="I5" s="3">
        <v>0.26596773194594381</v>
      </c>
      <c r="J5" s="3">
        <v>54.507590341035637</v>
      </c>
      <c r="K5" s="3">
        <v>0.1806836324336572</v>
      </c>
      <c r="L5" s="3">
        <v>2.3121345737032971E-2</v>
      </c>
      <c r="M5" s="3">
        <v>99.303489991302939</v>
      </c>
    </row>
    <row r="6" spans="1:16" x14ac:dyDescent="0.3">
      <c r="A6" s="3" t="s">
        <v>7</v>
      </c>
      <c r="B6" s="3" t="s">
        <v>133</v>
      </c>
      <c r="C6" s="3" t="s">
        <v>154</v>
      </c>
      <c r="D6" s="3" t="s">
        <v>167</v>
      </c>
      <c r="E6" s="3">
        <f t="shared" si="0"/>
        <v>97.249068188617073</v>
      </c>
      <c r="F6" s="3">
        <v>41.96087202527815</v>
      </c>
      <c r="G6" s="3">
        <v>3.1357462413897971E-3</v>
      </c>
      <c r="H6" s="3">
        <v>2.7282261563501522</v>
      </c>
      <c r="I6" s="3">
        <v>0.18733794944944071</v>
      </c>
      <c r="J6" s="3">
        <v>54.104715070251821</v>
      </c>
      <c r="K6" s="3">
        <v>0.15902701120901319</v>
      </c>
      <c r="L6" s="3">
        <v>3.5172793871891012E-2</v>
      </c>
      <c r="M6" s="3">
        <v>99.178486752651864</v>
      </c>
    </row>
    <row r="7" spans="1:16" x14ac:dyDescent="0.3">
      <c r="A7" s="3" t="s">
        <v>7</v>
      </c>
      <c r="B7" s="3" t="s">
        <v>73</v>
      </c>
      <c r="C7" s="3" t="s">
        <v>155</v>
      </c>
      <c r="D7" s="3" t="s">
        <v>164</v>
      </c>
      <c r="E7" s="3">
        <f t="shared" si="0"/>
        <v>98.118839209119741</v>
      </c>
      <c r="F7" s="3">
        <v>42.540701899967267</v>
      </c>
      <c r="G7" s="3">
        <v>0</v>
      </c>
      <c r="H7" s="3">
        <v>1.9019193570390129</v>
      </c>
      <c r="I7" s="3">
        <v>0.36611580089925311</v>
      </c>
      <c r="J7" s="3">
        <v>55.650324968777831</v>
      </c>
      <c r="K7" s="3">
        <v>0.15065635587719189</v>
      </c>
      <c r="L7" s="3">
        <v>2.8288117959745469E-2</v>
      </c>
      <c r="M7" s="3">
        <v>100.63800650052031</v>
      </c>
    </row>
    <row r="8" spans="1:16" x14ac:dyDescent="0.3">
      <c r="A8" s="3" t="s">
        <v>7</v>
      </c>
      <c r="B8" s="3" t="s">
        <v>74</v>
      </c>
      <c r="C8" s="3" t="s">
        <v>156</v>
      </c>
      <c r="D8" s="3" t="s">
        <v>164</v>
      </c>
      <c r="E8" s="3">
        <f t="shared" si="0"/>
        <v>97.310793907060372</v>
      </c>
      <c r="F8" s="3">
        <v>42.450353506713967</v>
      </c>
      <c r="G8" s="3">
        <v>8.6001296416723765E-3</v>
      </c>
      <c r="H8" s="3">
        <v>2.7115611349597808</v>
      </c>
      <c r="I8" s="3">
        <v>0.28142702736063818</v>
      </c>
      <c r="J8" s="3">
        <v>55.0434253705874</v>
      </c>
      <c r="K8" s="3">
        <v>0.18666701845639691</v>
      </c>
      <c r="L8" s="3">
        <v>4.1093480700871807E-2</v>
      </c>
      <c r="M8" s="3">
        <v>100.7231276684207</v>
      </c>
    </row>
    <row r="9" spans="1:16" x14ac:dyDescent="0.3">
      <c r="A9" s="3" t="s">
        <v>7</v>
      </c>
      <c r="B9" s="3" t="s">
        <v>96</v>
      </c>
      <c r="C9" s="3" t="s">
        <v>157</v>
      </c>
      <c r="D9" s="3" t="s">
        <v>164</v>
      </c>
      <c r="E9" s="3">
        <f t="shared" si="0"/>
        <v>97.964562384292918</v>
      </c>
      <c r="F9" s="3">
        <v>42.613321303919783</v>
      </c>
      <c r="G9" s="3">
        <v>0</v>
      </c>
      <c r="H9" s="3">
        <v>2.0670592187531551</v>
      </c>
      <c r="I9" s="3">
        <v>0.39605816520450882</v>
      </c>
      <c r="J9" s="3">
        <v>55.810157495386846</v>
      </c>
      <c r="K9" s="3">
        <v>0.18616290377294489</v>
      </c>
      <c r="L9" s="3">
        <v>1.5781840373327499E-2</v>
      </c>
      <c r="M9" s="3">
        <v>101.08854092741051</v>
      </c>
    </row>
    <row r="10" spans="1:16" x14ac:dyDescent="0.3">
      <c r="A10" s="3" t="s">
        <v>7</v>
      </c>
      <c r="B10" s="3" t="s">
        <v>134</v>
      </c>
      <c r="C10" s="3" t="s">
        <v>158</v>
      </c>
      <c r="D10" s="3" t="s">
        <v>164</v>
      </c>
      <c r="E10" s="3">
        <f t="shared" si="0"/>
        <v>97.310363504981893</v>
      </c>
      <c r="F10" s="3">
        <v>42.245260704322469</v>
      </c>
      <c r="G10" s="3">
        <v>1.901798906305725E-3</v>
      </c>
      <c r="H10" s="3">
        <v>2.6967743551401941</v>
      </c>
      <c r="I10" s="3">
        <v>0.35872244963333699</v>
      </c>
      <c r="J10" s="3">
        <v>54.734258405772373</v>
      </c>
      <c r="K10" s="3">
        <v>0.18510180140868229</v>
      </c>
      <c r="L10" s="3">
        <v>3.4588757621784788E-2</v>
      </c>
      <c r="M10" s="3">
        <v>100.2566082728051</v>
      </c>
    </row>
    <row r="11" spans="1:16" x14ac:dyDescent="0.3">
      <c r="A11" s="3" t="s">
        <v>7</v>
      </c>
      <c r="B11" s="3" t="s">
        <v>134</v>
      </c>
      <c r="C11" s="3" t="s">
        <v>158</v>
      </c>
      <c r="D11" s="3" t="s">
        <v>165</v>
      </c>
      <c r="E11" s="3">
        <f t="shared" si="0"/>
        <v>97.323881090279514</v>
      </c>
      <c r="F11" s="3">
        <v>41.903742260709073</v>
      </c>
      <c r="G11" s="3">
        <v>5.866039434132092E-4</v>
      </c>
      <c r="H11" s="3">
        <v>2.688045451209403</v>
      </c>
      <c r="I11" s="3">
        <v>0.35780893258236529</v>
      </c>
      <c r="J11" s="3">
        <v>54.840290046135443</v>
      </c>
      <c r="K11" s="3">
        <v>0.18029658538369561</v>
      </c>
      <c r="L11" s="3">
        <v>3.2486501336816069E-2</v>
      </c>
      <c r="M11" s="3">
        <v>100.0032563813002</v>
      </c>
    </row>
    <row r="12" spans="1:16" x14ac:dyDescent="0.3">
      <c r="A12" s="3" t="s">
        <v>7</v>
      </c>
      <c r="B12" s="3" t="s">
        <v>134</v>
      </c>
      <c r="C12" s="3" t="s">
        <v>158</v>
      </c>
      <c r="D12" s="3" t="s">
        <v>166</v>
      </c>
      <c r="E12" s="3">
        <f t="shared" si="0"/>
        <v>97.302631256772102</v>
      </c>
      <c r="F12" s="3">
        <v>42.290378574056177</v>
      </c>
      <c r="G12" s="3">
        <v>4.9983314369172758E-3</v>
      </c>
      <c r="H12" s="3">
        <v>2.7127467513979542</v>
      </c>
      <c r="I12" s="3">
        <v>0.36309473141020387</v>
      </c>
      <c r="J12" s="3">
        <v>54.896244968921827</v>
      </c>
      <c r="K12" s="3">
        <v>0.17645481548126479</v>
      </c>
      <c r="L12" s="3">
        <v>3.4896288259302168E-2</v>
      </c>
      <c r="M12" s="3">
        <v>100.4788144609637</v>
      </c>
    </row>
    <row r="13" spans="1:16" x14ac:dyDescent="0.3">
      <c r="A13" s="3" t="s">
        <v>7</v>
      </c>
      <c r="B13" s="3" t="s">
        <v>43</v>
      </c>
      <c r="C13" s="3" t="s">
        <v>159</v>
      </c>
      <c r="D13" s="3" t="s">
        <v>164</v>
      </c>
      <c r="E13" s="3">
        <f t="shared" si="0"/>
        <v>98.04158962234068</v>
      </c>
      <c r="F13" s="3">
        <v>42.41399160468243</v>
      </c>
      <c r="G13" s="3">
        <v>0</v>
      </c>
      <c r="H13" s="3">
        <v>1.9884294222798979</v>
      </c>
      <c r="I13" s="3">
        <v>0.37351615724097081</v>
      </c>
      <c r="J13" s="3">
        <v>55.842640517985821</v>
      </c>
      <c r="K13" s="3">
        <v>0.14939815637438059</v>
      </c>
      <c r="L13" s="3">
        <v>2.207337484657286E-2</v>
      </c>
      <c r="M13" s="3">
        <v>100.7900492334101</v>
      </c>
    </row>
    <row r="14" spans="1:16" x14ac:dyDescent="0.3">
      <c r="A14" s="3" t="s">
        <v>7</v>
      </c>
      <c r="B14" s="3" t="s">
        <v>135</v>
      </c>
      <c r="C14" s="3" t="s">
        <v>160</v>
      </c>
      <c r="D14" s="3" t="s">
        <v>164</v>
      </c>
      <c r="E14" s="3">
        <f t="shared" si="0"/>
        <v>97.217985643717611</v>
      </c>
      <c r="F14" s="3">
        <v>41.620513888429187</v>
      </c>
      <c r="G14" s="3">
        <v>1.259539763710104E-2</v>
      </c>
      <c r="H14" s="3">
        <v>2.8018952044669541</v>
      </c>
      <c r="I14" s="3">
        <v>0.30803512669752298</v>
      </c>
      <c r="J14" s="3">
        <v>54.92730134509744</v>
      </c>
      <c r="K14" s="3">
        <v>0.1813844879940115</v>
      </c>
      <c r="L14" s="3">
        <v>3.3410769678599697E-2</v>
      </c>
      <c r="M14" s="3">
        <v>99.885136220000803</v>
      </c>
    </row>
    <row r="15" spans="1:16" x14ac:dyDescent="0.3">
      <c r="A15" s="3" t="s">
        <v>7</v>
      </c>
      <c r="B15" s="3" t="s">
        <v>136</v>
      </c>
      <c r="C15" s="3" t="s">
        <v>161</v>
      </c>
      <c r="D15" s="3" t="s">
        <v>164</v>
      </c>
      <c r="E15" s="3">
        <f t="shared" si="0"/>
        <v>97.336085310735413</v>
      </c>
      <c r="F15" s="3">
        <v>41.876411450623003</v>
      </c>
      <c r="G15" s="3">
        <v>0</v>
      </c>
      <c r="H15" s="3">
        <v>2.696249005825023</v>
      </c>
      <c r="I15" s="3">
        <v>0.25956869795803811</v>
      </c>
      <c r="J15" s="3">
        <v>55.266591867210487</v>
      </c>
      <c r="K15" s="3">
        <v>0.17509717818668519</v>
      </c>
      <c r="L15" s="3">
        <v>2.5554619546328931E-2</v>
      </c>
      <c r="M15" s="3">
        <v>100.2994728193496</v>
      </c>
    </row>
    <row r="16" spans="1:16" x14ac:dyDescent="0.3">
      <c r="A16" s="3" t="s">
        <v>7</v>
      </c>
      <c r="B16" s="3" t="s">
        <v>136</v>
      </c>
      <c r="C16" s="3" t="s">
        <v>161</v>
      </c>
      <c r="D16" s="3" t="s">
        <v>165</v>
      </c>
      <c r="E16" s="3">
        <f t="shared" si="0"/>
        <v>97.456379035935456</v>
      </c>
      <c r="F16" s="3">
        <v>42.219222313123048</v>
      </c>
      <c r="G16" s="3">
        <v>0</v>
      </c>
      <c r="H16" s="3">
        <v>2.566658472228629</v>
      </c>
      <c r="I16" s="3">
        <v>0.28417756050519838</v>
      </c>
      <c r="J16" s="3">
        <v>55.166455643964639</v>
      </c>
      <c r="K16" s="3">
        <v>0.18535058742273511</v>
      </c>
      <c r="L16" s="3">
        <v>3.106634321212267E-2</v>
      </c>
      <c r="M16" s="3">
        <v>100.4529309204564</v>
      </c>
    </row>
    <row r="17" spans="1:13" x14ac:dyDescent="0.3">
      <c r="A17" s="3" t="s">
        <v>7</v>
      </c>
      <c r="B17" s="3" t="s">
        <v>136</v>
      </c>
      <c r="C17" s="3" t="s">
        <v>161</v>
      </c>
      <c r="D17" s="3" t="s">
        <v>166</v>
      </c>
      <c r="E17" s="3">
        <f t="shared" si="0"/>
        <v>97.991350271684325</v>
      </c>
      <c r="F17" s="3">
        <v>41.687032603581933</v>
      </c>
      <c r="G17" s="3">
        <v>6.420837209302325E-3</v>
      </c>
      <c r="H17" s="3">
        <v>2.031238076574708</v>
      </c>
      <c r="I17" s="3">
        <v>0.32924523272600581</v>
      </c>
      <c r="J17" s="3">
        <v>55.589591596974813</v>
      </c>
      <c r="K17" s="3">
        <v>0.14609799108508459</v>
      </c>
      <c r="L17" s="3">
        <v>2.715789711381433E-2</v>
      </c>
      <c r="M17" s="3">
        <v>99.816784235265658</v>
      </c>
    </row>
    <row r="18" spans="1:13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3">
      <c r="A19" s="3" t="s">
        <v>20</v>
      </c>
      <c r="B19" s="3" t="s">
        <v>40</v>
      </c>
      <c r="C19" s="3" t="s">
        <v>154</v>
      </c>
      <c r="D19" s="3" t="s">
        <v>164</v>
      </c>
      <c r="E19" s="3">
        <f t="shared" si="0"/>
        <v>98.267551928944087</v>
      </c>
      <c r="F19" s="3">
        <v>42.644905716458176</v>
      </c>
      <c r="G19" s="3">
        <v>1.2999999999999999E-3</v>
      </c>
      <c r="H19" s="3">
        <v>1.7539085275612869</v>
      </c>
      <c r="I19" s="3">
        <v>0.39960000000000001</v>
      </c>
      <c r="J19" s="3">
        <v>55.809222654425248</v>
      </c>
      <c r="K19" s="3">
        <v>0.16504206642066421</v>
      </c>
      <c r="L19" s="3">
        <v>2.3317009137671218E-2</v>
      </c>
      <c r="M19" s="3">
        <v>100.79729597400306</v>
      </c>
    </row>
    <row r="20" spans="1:13" x14ac:dyDescent="0.3">
      <c r="A20" s="3" t="s">
        <v>20</v>
      </c>
      <c r="B20" s="3" t="s">
        <v>40</v>
      </c>
      <c r="C20" s="3" t="s">
        <v>154</v>
      </c>
      <c r="D20" s="3" t="s">
        <v>165</v>
      </c>
      <c r="E20" s="3">
        <f t="shared" si="0"/>
        <v>98.162919592169501</v>
      </c>
      <c r="F20" s="3">
        <v>42.468358256085587</v>
      </c>
      <c r="G20" s="3">
        <v>6.7999999999999996E-3</v>
      </c>
      <c r="H20" s="3">
        <v>1.8530661914949869</v>
      </c>
      <c r="I20" s="3">
        <v>0.38159999999999999</v>
      </c>
      <c r="J20" s="3">
        <v>55.546839890973608</v>
      </c>
      <c r="K20" s="3">
        <v>0.14770398481973437</v>
      </c>
      <c r="L20" s="3">
        <v>2.1407457109567818E-2</v>
      </c>
      <c r="M20" s="3">
        <v>100.42577578048349</v>
      </c>
    </row>
    <row r="21" spans="1:13" x14ac:dyDescent="0.3">
      <c r="A21" s="3" t="s">
        <v>20</v>
      </c>
      <c r="B21" s="3" t="s">
        <v>40</v>
      </c>
      <c r="C21" s="3" t="s">
        <v>154</v>
      </c>
      <c r="D21" s="3" t="s">
        <v>166</v>
      </c>
      <c r="E21" s="3">
        <f t="shared" si="0"/>
        <v>97.392179852159032</v>
      </c>
      <c r="F21" s="3">
        <v>42.50121916357763</v>
      </c>
      <c r="G21" s="3">
        <v>1.2999999999999999E-3</v>
      </c>
      <c r="H21" s="3">
        <v>2.6332465161492844</v>
      </c>
      <c r="I21" s="3">
        <v>0.27510000000000001</v>
      </c>
      <c r="J21" s="3">
        <v>55.167981100349984</v>
      </c>
      <c r="K21" s="3">
        <v>0.17053230736797723</v>
      </c>
      <c r="L21" s="3">
        <v>2.7337170654126396E-2</v>
      </c>
      <c r="M21" s="3">
        <v>100.776716258099</v>
      </c>
    </row>
    <row r="22" spans="1:13" x14ac:dyDescent="0.3">
      <c r="A22" s="3" t="s">
        <v>20</v>
      </c>
      <c r="B22" s="3" t="s">
        <v>41</v>
      </c>
      <c r="C22" s="3" t="s">
        <v>155</v>
      </c>
      <c r="D22" s="3" t="s">
        <v>164</v>
      </c>
      <c r="E22" s="3">
        <f t="shared" si="0"/>
        <v>97.415120728809399</v>
      </c>
      <c r="F22" s="3">
        <v>42.608293384788489</v>
      </c>
      <c r="G22" s="3">
        <v>1.6999999999999999E-3</v>
      </c>
      <c r="H22" s="3">
        <v>2.6072910336230541</v>
      </c>
      <c r="I22" s="3">
        <v>0.17730000000000001</v>
      </c>
      <c r="J22" s="3">
        <v>55.12197160620007</v>
      </c>
      <c r="K22" s="3">
        <v>0.24571127724544595</v>
      </c>
      <c r="L22" s="3">
        <v>3.4070746764221276E-2</v>
      </c>
      <c r="M22" s="3">
        <v>100.79633804862129</v>
      </c>
    </row>
    <row r="23" spans="1:13" x14ac:dyDescent="0.3">
      <c r="A23" s="3" t="s">
        <v>20</v>
      </c>
      <c r="B23" s="3" t="s">
        <v>41</v>
      </c>
      <c r="C23" s="3" t="s">
        <v>155</v>
      </c>
      <c r="D23" s="3" t="s">
        <v>165</v>
      </c>
      <c r="E23" s="3">
        <f t="shared" si="0"/>
        <v>97.515258576602477</v>
      </c>
      <c r="F23" s="3">
        <v>42.593193998598096</v>
      </c>
      <c r="G23" s="3">
        <v>0</v>
      </c>
      <c r="H23" s="3">
        <v>2.5122228844335277</v>
      </c>
      <c r="I23" s="3">
        <v>0.2099</v>
      </c>
      <c r="J23" s="3">
        <v>55.309364250777165</v>
      </c>
      <c r="K23" s="3">
        <v>0.16607221812822404</v>
      </c>
      <c r="L23" s="3">
        <v>3.3769457954135343E-2</v>
      </c>
      <c r="M23" s="3">
        <v>100.82452280989115</v>
      </c>
    </row>
    <row r="24" spans="1:13" x14ac:dyDescent="0.3">
      <c r="A24" s="3" t="s">
        <v>20</v>
      </c>
      <c r="B24" s="3" t="s">
        <v>90</v>
      </c>
      <c r="C24" s="3" t="s">
        <v>156</v>
      </c>
      <c r="D24" s="3" t="s">
        <v>164</v>
      </c>
      <c r="E24" s="3">
        <f t="shared" si="0"/>
        <v>97.481604135671574</v>
      </c>
      <c r="F24" s="3">
        <v>42.537239139520779</v>
      </c>
      <c r="G24" s="3">
        <v>0</v>
      </c>
      <c r="H24" s="3">
        <v>2.5522260518430695</v>
      </c>
      <c r="I24" s="3">
        <v>0.26100000000000001</v>
      </c>
      <c r="J24" s="3">
        <v>55.420052113102869</v>
      </c>
      <c r="K24" s="3">
        <v>0.15774167104571732</v>
      </c>
      <c r="L24" s="3">
        <v>2.9045773382956906E-2</v>
      </c>
      <c r="M24" s="3">
        <v>100.95730474889538</v>
      </c>
    </row>
    <row r="25" spans="1:13" x14ac:dyDescent="0.3">
      <c r="A25" s="3" t="s">
        <v>20</v>
      </c>
      <c r="B25" s="3" t="s">
        <v>90</v>
      </c>
      <c r="C25" s="3" t="s">
        <v>156</v>
      </c>
      <c r="D25" s="3" t="s">
        <v>165</v>
      </c>
      <c r="E25" s="3">
        <f t="shared" si="0"/>
        <v>97.940973698268635</v>
      </c>
      <c r="F25" s="3">
        <v>42.4939164664492</v>
      </c>
      <c r="G25" s="3">
        <v>1.5E-3</v>
      </c>
      <c r="H25" s="3">
        <v>2.0872222341043454</v>
      </c>
      <c r="I25" s="3">
        <v>0.36330000000000001</v>
      </c>
      <c r="J25" s="3">
        <v>55.695529627487623</v>
      </c>
      <c r="K25" s="3">
        <v>0.14649684741488023</v>
      </c>
      <c r="L25" s="3">
        <v>2.7638737402396099E-2</v>
      </c>
      <c r="M25" s="3">
        <v>100.81560391285845</v>
      </c>
    </row>
    <row r="26" spans="1:13" x14ac:dyDescent="0.3">
      <c r="A26" s="3" t="s">
        <v>20</v>
      </c>
      <c r="B26" s="3" t="s">
        <v>90</v>
      </c>
      <c r="C26" s="3" t="s">
        <v>156</v>
      </c>
      <c r="D26" s="3" t="s">
        <v>166</v>
      </c>
      <c r="E26" s="3">
        <f t="shared" si="0"/>
        <v>97.750299753248697</v>
      </c>
      <c r="F26" s="3">
        <v>42.498652984495678</v>
      </c>
      <c r="G26" s="3">
        <v>0</v>
      </c>
      <c r="H26" s="3">
        <v>2.2835705970784539</v>
      </c>
      <c r="I26" s="3">
        <v>0.2883</v>
      </c>
      <c r="J26" s="3">
        <v>55.661769305749509</v>
      </c>
      <c r="K26" s="3">
        <v>0.13673720710307871</v>
      </c>
      <c r="L26" s="3">
        <v>2.3216558159036404E-2</v>
      </c>
      <c r="M26" s="3">
        <v>100.89224665258575</v>
      </c>
    </row>
    <row r="27" spans="1:13" x14ac:dyDescent="0.3">
      <c r="A27" s="3" t="s">
        <v>20</v>
      </c>
      <c r="B27" s="3" t="s">
        <v>137</v>
      </c>
      <c r="C27" s="3" t="s">
        <v>157</v>
      </c>
      <c r="D27" s="3" t="s">
        <v>164</v>
      </c>
      <c r="E27" s="3">
        <f t="shared" si="0"/>
        <v>97.58908204920688</v>
      </c>
      <c r="F27" s="3">
        <v>42.259241188866824</v>
      </c>
      <c r="G27" s="3">
        <v>0</v>
      </c>
      <c r="H27" s="3">
        <v>2.4360606362138117</v>
      </c>
      <c r="I27" s="3">
        <v>0.2392</v>
      </c>
      <c r="J27" s="3">
        <v>55.316668852873775</v>
      </c>
      <c r="K27" s="3">
        <v>0.1734500787401575</v>
      </c>
      <c r="L27" s="3">
        <v>1.567866672727659E-2</v>
      </c>
      <c r="M27" s="3">
        <v>100.44029942342183</v>
      </c>
    </row>
    <row r="28" spans="1:13" x14ac:dyDescent="0.3">
      <c r="A28" s="3" t="s">
        <v>20</v>
      </c>
      <c r="B28" s="3" t="s">
        <v>137</v>
      </c>
      <c r="C28" s="3" t="s">
        <v>157</v>
      </c>
      <c r="D28" s="3" t="s">
        <v>165</v>
      </c>
      <c r="E28" s="3">
        <f t="shared" si="0"/>
        <v>97.594431118752397</v>
      </c>
      <c r="F28" s="3">
        <v>42.45157984908144</v>
      </c>
      <c r="G28" s="3">
        <v>0</v>
      </c>
      <c r="H28" s="3">
        <v>2.4351866162448821</v>
      </c>
      <c r="I28" s="3">
        <v>0.33679999999999999</v>
      </c>
      <c r="J28" s="3">
        <v>55.422818871286154</v>
      </c>
      <c r="K28" s="3">
        <v>0.18210875498635318</v>
      </c>
      <c r="L28" s="3">
        <v>2.2713949557472458E-2</v>
      </c>
      <c r="M28" s="3">
        <v>100.8512080411563</v>
      </c>
    </row>
    <row r="29" spans="1:13" x14ac:dyDescent="0.3">
      <c r="A29" s="3" t="s">
        <v>20</v>
      </c>
      <c r="B29" s="3" t="s">
        <v>91</v>
      </c>
      <c r="C29" s="3" t="s">
        <v>158</v>
      </c>
      <c r="D29" s="3" t="s">
        <v>164</v>
      </c>
      <c r="E29" s="3">
        <f t="shared" si="0"/>
        <v>97.580680614047949</v>
      </c>
      <c r="F29" s="3">
        <v>42.517052590126589</v>
      </c>
      <c r="G29" s="3">
        <v>1.5E-3</v>
      </c>
      <c r="H29" s="3">
        <v>2.4328102791325712</v>
      </c>
      <c r="I29" s="3">
        <v>0.33210000000000001</v>
      </c>
      <c r="J29" s="3">
        <v>55.04628347280542</v>
      </c>
      <c r="K29" s="3">
        <v>0.1508293116095904</v>
      </c>
      <c r="L29" s="3">
        <v>3.5467508496954105E-2</v>
      </c>
      <c r="M29" s="3">
        <v>100.51604316217112</v>
      </c>
    </row>
    <row r="30" spans="1:13" x14ac:dyDescent="0.3">
      <c r="A30" s="3" t="s">
        <v>20</v>
      </c>
      <c r="B30" s="3" t="s">
        <v>91</v>
      </c>
      <c r="C30" s="3" t="s">
        <v>158</v>
      </c>
      <c r="D30" s="3" t="s">
        <v>165</v>
      </c>
      <c r="E30" s="3">
        <f t="shared" si="0"/>
        <v>98.054100479300942</v>
      </c>
      <c r="F30" s="3">
        <v>42.513881862118637</v>
      </c>
      <c r="G30" s="3">
        <v>0</v>
      </c>
      <c r="H30" s="3">
        <v>1.9573325917190687</v>
      </c>
      <c r="I30" s="3">
        <v>0.38090000000000002</v>
      </c>
      <c r="J30" s="3">
        <v>55.329799844913246</v>
      </c>
      <c r="K30" s="3">
        <v>0.14728283101146145</v>
      </c>
      <c r="L30" s="3">
        <v>3.5667321713076086E-2</v>
      </c>
      <c r="M30" s="3">
        <v>100.36486445147548</v>
      </c>
    </row>
    <row r="31" spans="1:13" x14ac:dyDescent="0.3">
      <c r="A31" s="3" t="s">
        <v>20</v>
      </c>
      <c r="B31" s="3" t="s">
        <v>91</v>
      </c>
      <c r="C31" s="3" t="s">
        <v>158</v>
      </c>
      <c r="D31" s="3" t="s">
        <v>166</v>
      </c>
      <c r="E31" s="3">
        <f t="shared" si="0"/>
        <v>98.290897536237495</v>
      </c>
      <c r="F31" s="3">
        <v>42.692634435504601</v>
      </c>
      <c r="G31" s="3">
        <v>0</v>
      </c>
      <c r="H31" s="3">
        <v>1.7241826096199699</v>
      </c>
      <c r="I31" s="3">
        <v>0.40210000000000001</v>
      </c>
      <c r="J31" s="3">
        <v>55.625968261875613</v>
      </c>
      <c r="K31" s="3">
        <v>0.1320509161041466</v>
      </c>
      <c r="L31" s="3">
        <v>2.9772708728398444E-2</v>
      </c>
      <c r="M31" s="3">
        <v>100.60670893183274</v>
      </c>
    </row>
    <row r="32" spans="1:13" x14ac:dyDescent="0.3">
      <c r="A32" s="3" t="s">
        <v>20</v>
      </c>
      <c r="B32" s="3" t="s">
        <v>92</v>
      </c>
      <c r="C32" s="3" t="s">
        <v>159</v>
      </c>
      <c r="D32" s="3" t="s">
        <v>164</v>
      </c>
      <c r="E32" s="3">
        <f t="shared" si="0"/>
        <v>97.833451119788478</v>
      </c>
      <c r="F32" s="3">
        <v>42.707596468448351</v>
      </c>
      <c r="G32" s="3">
        <v>2.2000000000000001E-3</v>
      </c>
      <c r="H32" s="3">
        <v>2.1751535922385998</v>
      </c>
      <c r="I32" s="3">
        <v>0.36380000000000001</v>
      </c>
      <c r="J32" s="3">
        <v>55.10080369809107</v>
      </c>
      <c r="K32" s="3">
        <v>0.13045296167247389</v>
      </c>
      <c r="L32" s="3">
        <v>4.0562817160061583E-2</v>
      </c>
      <c r="M32" s="3">
        <v>100.52056953761056</v>
      </c>
    </row>
    <row r="33" spans="1:13" x14ac:dyDescent="0.3">
      <c r="A33" s="3" t="s">
        <v>20</v>
      </c>
      <c r="B33" s="3" t="s">
        <v>92</v>
      </c>
      <c r="C33" s="3" t="s">
        <v>159</v>
      </c>
      <c r="D33" s="3" t="s">
        <v>165</v>
      </c>
      <c r="E33" s="3">
        <f t="shared" si="0"/>
        <v>97.745186352796395</v>
      </c>
      <c r="F33" s="3">
        <v>42.690058089717645</v>
      </c>
      <c r="G33" s="3">
        <v>2.7000000000000001E-3</v>
      </c>
      <c r="H33" s="3">
        <v>2.2663158070879081</v>
      </c>
      <c r="I33" s="3">
        <v>0.29039999999999999</v>
      </c>
      <c r="J33" s="3">
        <v>55.113028289054064</v>
      </c>
      <c r="K33" s="3">
        <v>0.12130314975697501</v>
      </c>
      <c r="L33" s="3">
        <v>3.0571967059068658E-2</v>
      </c>
      <c r="M33" s="3">
        <v>100.51437730267567</v>
      </c>
    </row>
    <row r="34" spans="1:13" x14ac:dyDescent="0.3">
      <c r="A34" s="3" t="s">
        <v>20</v>
      </c>
      <c r="B34" s="3" t="s">
        <v>73</v>
      </c>
      <c r="C34" s="3" t="s">
        <v>160</v>
      </c>
      <c r="D34" s="3" t="s">
        <v>164</v>
      </c>
      <c r="E34" s="3">
        <f t="shared" si="0"/>
        <v>97.632241861837272</v>
      </c>
      <c r="F34" s="3">
        <v>42.73296275998802</v>
      </c>
      <c r="G34" s="3">
        <v>0</v>
      </c>
      <c r="H34" s="3">
        <v>2.3784473680185174</v>
      </c>
      <c r="I34" s="3">
        <v>0.3483</v>
      </c>
      <c r="J34" s="3">
        <v>55.017213682473638</v>
      </c>
      <c r="K34" s="3">
        <v>0.17186768350810297</v>
      </c>
      <c r="L34" s="3">
        <v>3.8464789575843164E-2</v>
      </c>
      <c r="M34" s="3">
        <v>100.68725628356411</v>
      </c>
    </row>
    <row r="35" spans="1:13" x14ac:dyDescent="0.3">
      <c r="A35" s="3" t="s">
        <v>20</v>
      </c>
      <c r="B35" s="3" t="s">
        <v>74</v>
      </c>
      <c r="C35" s="3" t="s">
        <v>161</v>
      </c>
      <c r="D35" s="3" t="s">
        <v>164</v>
      </c>
      <c r="E35" s="3">
        <f t="shared" si="0"/>
        <v>97.884774582298931</v>
      </c>
      <c r="F35" s="3">
        <v>42.539871190385419</v>
      </c>
      <c r="G35" s="3">
        <v>0</v>
      </c>
      <c r="H35" s="3">
        <v>2.1448110372237714</v>
      </c>
      <c r="I35" s="3">
        <v>0.37180000000000002</v>
      </c>
      <c r="J35" s="3">
        <v>55.679669276964781</v>
      </c>
      <c r="K35" s="3">
        <v>0.19888174171202375</v>
      </c>
      <c r="L35" s="3">
        <v>3.1259541984732825E-2</v>
      </c>
      <c r="M35" s="3">
        <v>100.96629278827074</v>
      </c>
    </row>
    <row r="36" spans="1:13" x14ac:dyDescent="0.3">
      <c r="A36" s="3" t="s">
        <v>20</v>
      </c>
      <c r="B36" s="3" t="s">
        <v>74</v>
      </c>
      <c r="C36" s="3" t="s">
        <v>161</v>
      </c>
      <c r="D36" s="3" t="s">
        <v>165</v>
      </c>
      <c r="E36" s="3">
        <f t="shared" si="0"/>
        <v>97.52873344934315</v>
      </c>
      <c r="F36" s="3">
        <v>42.334644971007798</v>
      </c>
      <c r="G36" s="3">
        <v>0</v>
      </c>
      <c r="H36" s="3">
        <v>2.4966652037441457</v>
      </c>
      <c r="I36" s="3">
        <v>0.3659</v>
      </c>
      <c r="J36" s="3">
        <v>55.274194777393738</v>
      </c>
      <c r="K36" s="3">
        <v>0.20158337456704603</v>
      </c>
      <c r="L36" s="3">
        <v>2.4346374045801523E-2</v>
      </c>
      <c r="M36" s="3">
        <v>100.69733470075852</v>
      </c>
    </row>
    <row r="37" spans="1:13" x14ac:dyDescent="0.3">
      <c r="A37" s="3" t="s">
        <v>20</v>
      </c>
      <c r="B37" s="3" t="s">
        <v>74</v>
      </c>
      <c r="C37" s="3" t="s">
        <v>161</v>
      </c>
      <c r="D37" s="3" t="s">
        <v>166</v>
      </c>
      <c r="E37" s="3">
        <f t="shared" si="0"/>
        <v>97.93671923640899</v>
      </c>
      <c r="F37" s="3">
        <v>42.422993920667722</v>
      </c>
      <c r="G37" s="3">
        <v>0</v>
      </c>
      <c r="H37" s="3">
        <v>2.0860353980436632</v>
      </c>
      <c r="I37" s="3">
        <v>0.41089999999999999</v>
      </c>
      <c r="J37" s="3">
        <v>55.546668786334727</v>
      </c>
      <c r="K37" s="3">
        <v>0.19711528946066306</v>
      </c>
      <c r="L37" s="3">
        <v>2.9656488549618321E-2</v>
      </c>
      <c r="M37" s="3">
        <v>100.69336988305639</v>
      </c>
    </row>
    <row r="38" spans="1:13" x14ac:dyDescent="0.3">
      <c r="A38" s="3" t="s">
        <v>20</v>
      </c>
      <c r="B38" s="3" t="s">
        <v>93</v>
      </c>
      <c r="C38" s="3" t="s">
        <v>162</v>
      </c>
      <c r="D38" s="3" t="s">
        <v>167</v>
      </c>
      <c r="E38" s="3">
        <f t="shared" si="0"/>
        <v>97.319993368732483</v>
      </c>
      <c r="F38" s="3">
        <v>42.349452057542983</v>
      </c>
      <c r="G38" s="3">
        <v>2.5999999999999999E-3</v>
      </c>
      <c r="H38" s="3">
        <v>2.7039792779950709</v>
      </c>
      <c r="I38" s="3">
        <v>0.25040000000000001</v>
      </c>
      <c r="J38" s="3">
        <v>55.08313931975102</v>
      </c>
      <c r="K38" s="3">
        <v>0.15274616526472043</v>
      </c>
      <c r="L38" s="3">
        <v>3.4866412213740455E-2</v>
      </c>
      <c r="M38" s="3">
        <v>100.57718323276754</v>
      </c>
    </row>
    <row r="39" spans="1:13" x14ac:dyDescent="0.3">
      <c r="A39" s="3" t="s">
        <v>20</v>
      </c>
      <c r="B39" s="3" t="s">
        <v>93</v>
      </c>
      <c r="C39" s="3" t="s">
        <v>162</v>
      </c>
      <c r="D39" s="3" t="s">
        <v>168</v>
      </c>
      <c r="E39" s="3">
        <f t="shared" si="0"/>
        <v>97.650800247160191</v>
      </c>
      <c r="F39" s="3">
        <v>42.397130876186267</v>
      </c>
      <c r="G39" s="3">
        <v>0</v>
      </c>
      <c r="H39" s="3">
        <v>2.3697178198007149</v>
      </c>
      <c r="I39" s="3">
        <v>0.36509999999999998</v>
      </c>
      <c r="J39" s="3">
        <v>55.258821336651714</v>
      </c>
      <c r="K39" s="3">
        <v>0.1820484908461158</v>
      </c>
      <c r="L39" s="3">
        <v>3.0357824427480914E-2</v>
      </c>
      <c r="M39" s="3">
        <v>100.60317634791228</v>
      </c>
    </row>
    <row r="40" spans="1:13" x14ac:dyDescent="0.3">
      <c r="A40" s="3" t="s">
        <v>20</v>
      </c>
      <c r="B40" s="3" t="s">
        <v>94</v>
      </c>
      <c r="C40" s="3" t="s">
        <v>163</v>
      </c>
      <c r="D40" s="3" t="s">
        <v>164</v>
      </c>
      <c r="E40" s="3">
        <f t="shared" si="0"/>
        <v>97.283511828904793</v>
      </c>
      <c r="F40" s="3">
        <v>42.341061375173041</v>
      </c>
      <c r="G40" s="3">
        <v>2.5000000000000001E-3</v>
      </c>
      <c r="H40" s="3">
        <v>2.7319676776046458</v>
      </c>
      <c r="I40" s="3">
        <v>0.2893</v>
      </c>
      <c r="J40" s="3">
        <v>54.885307411254892</v>
      </c>
      <c r="K40" s="3">
        <v>0.20054428500742208</v>
      </c>
      <c r="L40" s="3">
        <v>2.8955152671755722E-2</v>
      </c>
      <c r="M40" s="3">
        <v>100.47963590171176</v>
      </c>
    </row>
    <row r="41" spans="1:13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x14ac:dyDescent="0.3">
      <c r="A42" s="3" t="str">
        <f t="shared" ref="A42:A44" si="1">"4-05"</f>
        <v>4-05</v>
      </c>
      <c r="B42" s="3" t="s">
        <v>109</v>
      </c>
      <c r="C42" s="3" t="s">
        <v>154</v>
      </c>
      <c r="D42" s="3" t="s">
        <v>164</v>
      </c>
      <c r="E42" s="3">
        <v>95.56</v>
      </c>
      <c r="F42" s="3">
        <v>41.93</v>
      </c>
      <c r="G42" s="3">
        <v>0</v>
      </c>
      <c r="H42" s="3">
        <v>4.47</v>
      </c>
      <c r="I42" s="3">
        <v>0.37</v>
      </c>
      <c r="J42" s="3">
        <v>53.45</v>
      </c>
      <c r="K42" s="3">
        <v>0.18</v>
      </c>
      <c r="L42" s="3">
        <v>0.03</v>
      </c>
      <c r="M42" s="3">
        <v>100.44</v>
      </c>
    </row>
    <row r="43" spans="1:13" x14ac:dyDescent="0.3">
      <c r="A43" s="3" t="str">
        <f t="shared" si="1"/>
        <v>4-05</v>
      </c>
      <c r="B43" s="3" t="s">
        <v>109</v>
      </c>
      <c r="C43" s="3" t="s">
        <v>154</v>
      </c>
      <c r="D43" s="3" t="s">
        <v>165</v>
      </c>
      <c r="E43" s="3">
        <v>95.36</v>
      </c>
      <c r="F43" s="3">
        <v>42.14</v>
      </c>
      <c r="G43" s="3">
        <v>0.01</v>
      </c>
      <c r="H43" s="3">
        <v>4.6900000000000004</v>
      </c>
      <c r="I43" s="3">
        <v>0.37</v>
      </c>
      <c r="J43" s="3">
        <v>53.46</v>
      </c>
      <c r="K43" s="3">
        <v>0.15</v>
      </c>
      <c r="L43" s="3">
        <v>0.03</v>
      </c>
      <c r="M43" s="3">
        <v>100.85</v>
      </c>
    </row>
    <row r="44" spans="1:13" x14ac:dyDescent="0.3">
      <c r="A44" s="3" t="str">
        <f t="shared" si="1"/>
        <v>4-05</v>
      </c>
      <c r="B44" s="3" t="s">
        <v>109</v>
      </c>
      <c r="C44" s="3" t="s">
        <v>154</v>
      </c>
      <c r="D44" s="3" t="s">
        <v>166</v>
      </c>
      <c r="E44" s="3">
        <v>94.92</v>
      </c>
      <c r="F44" s="3">
        <v>41.94</v>
      </c>
      <c r="G44" s="3">
        <v>0</v>
      </c>
      <c r="H44" s="3">
        <v>5.12</v>
      </c>
      <c r="I44" s="3">
        <v>0.38</v>
      </c>
      <c r="J44" s="3">
        <v>53.05</v>
      </c>
      <c r="K44" s="3">
        <v>0.15</v>
      </c>
      <c r="L44" s="3">
        <v>0.04</v>
      </c>
      <c r="M44" s="3">
        <v>100.6</v>
      </c>
    </row>
    <row r="45" spans="1:13" x14ac:dyDescent="0.3">
      <c r="A45" s="3" t="str">
        <f>"4-05"</f>
        <v>4-05</v>
      </c>
      <c r="B45" s="3" t="s">
        <v>115</v>
      </c>
      <c r="C45" s="3" t="s">
        <v>155</v>
      </c>
      <c r="D45" s="3" t="s">
        <v>164</v>
      </c>
      <c r="E45" s="3">
        <v>95.13</v>
      </c>
      <c r="F45" s="3">
        <v>42.14</v>
      </c>
      <c r="G45" s="3">
        <v>0.01</v>
      </c>
      <c r="H45" s="3">
        <v>4.92</v>
      </c>
      <c r="I45" s="3">
        <v>0.33</v>
      </c>
      <c r="J45" s="3">
        <v>53.37</v>
      </c>
      <c r="K45" s="3">
        <v>0.14000000000000001</v>
      </c>
      <c r="L45" s="3">
        <v>0.05</v>
      </c>
      <c r="M45" s="3">
        <v>100.96</v>
      </c>
    </row>
    <row r="46" spans="1:13" x14ac:dyDescent="0.3">
      <c r="A46" s="3" t="str">
        <f>"4-05"</f>
        <v>4-05</v>
      </c>
      <c r="B46" s="3" t="s">
        <v>82</v>
      </c>
      <c r="C46" s="3" t="s">
        <v>156</v>
      </c>
      <c r="D46" s="3" t="s">
        <v>164</v>
      </c>
      <c r="E46" s="3">
        <v>94.71</v>
      </c>
      <c r="F46" s="3">
        <v>42.3</v>
      </c>
      <c r="G46" s="3">
        <v>0</v>
      </c>
      <c r="H46" s="3">
        <v>5.34</v>
      </c>
      <c r="I46" s="3">
        <v>0.37</v>
      </c>
      <c r="J46" s="3">
        <v>53.14</v>
      </c>
      <c r="K46" s="3">
        <v>0.18</v>
      </c>
      <c r="L46" s="3">
        <v>0.03</v>
      </c>
      <c r="M46" s="3">
        <v>101.36</v>
      </c>
    </row>
    <row r="47" spans="1:13" x14ac:dyDescent="0.3">
      <c r="A47" s="3" t="str">
        <f t="shared" ref="A47:A57" si="2">"4-05"</f>
        <v>4-05</v>
      </c>
      <c r="B47" s="3" t="s">
        <v>82</v>
      </c>
      <c r="C47" s="3" t="s">
        <v>156</v>
      </c>
      <c r="D47" s="3" t="s">
        <v>165</v>
      </c>
      <c r="E47" s="3">
        <v>94.68</v>
      </c>
      <c r="F47" s="3">
        <v>41.56</v>
      </c>
      <c r="G47" s="3">
        <v>0</v>
      </c>
      <c r="H47" s="3">
        <v>5.32</v>
      </c>
      <c r="I47" s="3">
        <v>0.38</v>
      </c>
      <c r="J47" s="3">
        <v>52.59</v>
      </c>
      <c r="K47" s="3">
        <v>0.19</v>
      </c>
      <c r="L47" s="3">
        <v>0.03</v>
      </c>
      <c r="M47" s="3">
        <v>100.06</v>
      </c>
    </row>
    <row r="48" spans="1:13" x14ac:dyDescent="0.3">
      <c r="A48" s="3" t="str">
        <f t="shared" si="2"/>
        <v>4-05</v>
      </c>
      <c r="B48" s="3" t="s">
        <v>82</v>
      </c>
      <c r="C48" s="3" t="s">
        <v>156</v>
      </c>
      <c r="D48" s="3" t="s">
        <v>166</v>
      </c>
      <c r="E48" s="3">
        <v>94.6</v>
      </c>
      <c r="F48" s="3">
        <v>41.76</v>
      </c>
      <c r="G48" s="3">
        <v>0.01</v>
      </c>
      <c r="H48" s="3">
        <v>5.43</v>
      </c>
      <c r="I48" s="3">
        <v>0.38</v>
      </c>
      <c r="J48" s="3">
        <v>52.8</v>
      </c>
      <c r="K48" s="3">
        <v>0.18</v>
      </c>
      <c r="L48" s="3">
        <v>0.02</v>
      </c>
      <c r="M48" s="3">
        <v>100.57</v>
      </c>
    </row>
    <row r="49" spans="1:13" x14ac:dyDescent="0.3">
      <c r="A49" s="3" t="str">
        <f t="shared" si="2"/>
        <v>4-05</v>
      </c>
      <c r="B49" s="3" t="s">
        <v>124</v>
      </c>
      <c r="C49" s="3" t="s">
        <v>157</v>
      </c>
      <c r="D49" s="3" t="s">
        <v>164</v>
      </c>
      <c r="E49" s="3">
        <v>95.71</v>
      </c>
      <c r="F49" s="3">
        <v>41.86</v>
      </c>
      <c r="G49" s="3">
        <v>0.01</v>
      </c>
      <c r="H49" s="3">
        <v>4.33</v>
      </c>
      <c r="I49" s="3">
        <v>0.38</v>
      </c>
      <c r="J49" s="3">
        <v>53.73</v>
      </c>
      <c r="K49" s="3">
        <v>0.18</v>
      </c>
      <c r="L49" s="3">
        <v>0.02</v>
      </c>
      <c r="M49" s="3">
        <v>100.5</v>
      </c>
    </row>
    <row r="50" spans="1:13" x14ac:dyDescent="0.3">
      <c r="A50" s="3" t="str">
        <f t="shared" si="2"/>
        <v>4-05</v>
      </c>
      <c r="B50" s="3" t="s">
        <v>125</v>
      </c>
      <c r="C50" s="3" t="s">
        <v>158</v>
      </c>
      <c r="D50" s="3" t="s">
        <v>164</v>
      </c>
      <c r="E50" s="3">
        <v>95.989876675642108</v>
      </c>
      <c r="F50" s="3">
        <v>41.733883036448077</v>
      </c>
      <c r="G50" s="3">
        <v>0</v>
      </c>
      <c r="H50" s="3">
        <v>3.987224032510194</v>
      </c>
      <c r="I50" s="3">
        <v>0.45286073957513773</v>
      </c>
      <c r="J50" s="3">
        <v>53.532387981216843</v>
      </c>
      <c r="K50" s="3">
        <v>0.2100495759067838</v>
      </c>
      <c r="L50" s="3">
        <v>1.939632891359868E-2</v>
      </c>
      <c r="M50" s="3">
        <v>100.28247953146671</v>
      </c>
    </row>
    <row r="51" spans="1:13" x14ac:dyDescent="0.3">
      <c r="A51" s="3" t="str">
        <f t="shared" si="2"/>
        <v>4-05</v>
      </c>
      <c r="B51" s="3" t="s">
        <v>126</v>
      </c>
      <c r="C51" s="3" t="s">
        <v>158</v>
      </c>
      <c r="D51" s="3" t="s">
        <v>165</v>
      </c>
      <c r="E51" s="3">
        <v>95.535412491769478</v>
      </c>
      <c r="F51" s="3">
        <v>41.521732186627069</v>
      </c>
      <c r="G51" s="3">
        <v>7.5325051475634876E-3</v>
      </c>
      <c r="H51" s="3">
        <v>4.4036170788133324</v>
      </c>
      <c r="I51" s="3">
        <v>0.36490451034859261</v>
      </c>
      <c r="J51" s="3">
        <v>52.853148589867402</v>
      </c>
      <c r="K51" s="3">
        <v>0.17042920167122169</v>
      </c>
      <c r="L51" s="3">
        <v>1.743920710631023E-2</v>
      </c>
      <c r="M51" s="3">
        <v>99.655450558437266</v>
      </c>
    </row>
    <row r="52" spans="1:13" x14ac:dyDescent="0.3">
      <c r="A52" s="3" t="str">
        <f t="shared" si="2"/>
        <v>4-05</v>
      </c>
      <c r="B52" s="3" t="s">
        <v>127</v>
      </c>
      <c r="C52" s="3" t="s">
        <v>158</v>
      </c>
      <c r="D52" s="3" t="s">
        <v>166</v>
      </c>
      <c r="E52" s="3">
        <v>95.156216132039077</v>
      </c>
      <c r="F52" s="3">
        <v>41.400413003052648</v>
      </c>
      <c r="G52" s="3">
        <v>6.021489361702128E-3</v>
      </c>
      <c r="H52" s="3">
        <v>4.7713646117663568</v>
      </c>
      <c r="I52" s="3">
        <v>0.33679624485514109</v>
      </c>
      <c r="J52" s="3">
        <v>52.574274269762689</v>
      </c>
      <c r="K52" s="3">
        <v>0.1854607179948341</v>
      </c>
      <c r="L52" s="3">
        <v>3.3207427907612407E-2</v>
      </c>
      <c r="M52" s="3">
        <v>99.852657237547319</v>
      </c>
    </row>
    <row r="53" spans="1:13" x14ac:dyDescent="0.3">
      <c r="A53" s="3" t="str">
        <f t="shared" si="2"/>
        <v>4-05</v>
      </c>
      <c r="B53" s="3" t="s">
        <v>128</v>
      </c>
      <c r="C53" s="3" t="s">
        <v>158</v>
      </c>
      <c r="D53" s="3" t="s">
        <v>167</v>
      </c>
      <c r="E53" s="3">
        <v>95.054265116238</v>
      </c>
      <c r="F53" s="3">
        <v>41.674638278018179</v>
      </c>
      <c r="G53" s="3">
        <v>1.473318462594372E-3</v>
      </c>
      <c r="H53" s="3">
        <v>4.9099023667572341</v>
      </c>
      <c r="I53" s="3">
        <v>0.35659898200035323</v>
      </c>
      <c r="J53" s="3">
        <v>52.928782748643933</v>
      </c>
      <c r="K53" s="3">
        <v>0.17360293666387969</v>
      </c>
      <c r="L53" s="3">
        <v>2.6075323591293911E-2</v>
      </c>
      <c r="M53" s="3">
        <v>100.19619862440091</v>
      </c>
    </row>
    <row r="54" spans="1:13" x14ac:dyDescent="0.3">
      <c r="A54" s="3" t="str">
        <f t="shared" si="2"/>
        <v>4-05</v>
      </c>
      <c r="B54" s="3" t="s">
        <v>129</v>
      </c>
      <c r="C54" s="3" t="s">
        <v>158</v>
      </c>
      <c r="D54" s="3" t="s">
        <v>168</v>
      </c>
      <c r="E54" s="3">
        <v>95.645648249174926</v>
      </c>
      <c r="F54" s="3">
        <v>41.574250559415837</v>
      </c>
      <c r="G54" s="3">
        <v>0</v>
      </c>
      <c r="H54" s="3">
        <v>4.3222042761391304</v>
      </c>
      <c r="I54" s="3">
        <v>0.35284424391314351</v>
      </c>
      <c r="J54" s="3">
        <v>53.250693521225088</v>
      </c>
      <c r="K54" s="3">
        <v>0.17140531937966741</v>
      </c>
      <c r="L54" s="3">
        <v>2.1395601052784721E-2</v>
      </c>
      <c r="M54" s="3">
        <v>99.697390169508708</v>
      </c>
    </row>
    <row r="55" spans="1:13" x14ac:dyDescent="0.3">
      <c r="A55" s="3" t="str">
        <f t="shared" si="2"/>
        <v>4-05</v>
      </c>
      <c r="B55" s="3" t="s">
        <v>130</v>
      </c>
      <c r="C55" s="3" t="s">
        <v>158</v>
      </c>
      <c r="D55" s="3" t="s">
        <v>169</v>
      </c>
      <c r="E55" s="3">
        <v>95.119191449710812</v>
      </c>
      <c r="F55" s="3">
        <v>41.482922156826596</v>
      </c>
      <c r="G55" s="3">
        <v>2.7810066346373829E-3</v>
      </c>
      <c r="H55" s="3">
        <v>4.8567246346094253</v>
      </c>
      <c r="I55" s="3">
        <v>0.34513064328799969</v>
      </c>
      <c r="J55" s="3">
        <v>53.088216014805489</v>
      </c>
      <c r="K55" s="3">
        <v>0.16295301394882039</v>
      </c>
      <c r="L55" s="3">
        <v>2.5663302869587831E-2</v>
      </c>
      <c r="M55" s="3">
        <v>99.831521594163462</v>
      </c>
    </row>
    <row r="56" spans="1:13" x14ac:dyDescent="0.3">
      <c r="A56" s="3" t="str">
        <f t="shared" si="2"/>
        <v>4-05</v>
      </c>
      <c r="B56" s="3" t="s">
        <v>131</v>
      </c>
      <c r="C56" s="3" t="s">
        <v>158</v>
      </c>
      <c r="D56" s="3" t="s">
        <v>170</v>
      </c>
      <c r="E56" s="3">
        <v>95.098684369549019</v>
      </c>
      <c r="F56" s="3">
        <v>41.420556935311623</v>
      </c>
      <c r="G56" s="3">
        <v>0</v>
      </c>
      <c r="H56" s="3">
        <v>4.8443468848174396</v>
      </c>
      <c r="I56" s="3">
        <v>0.34324603799033382</v>
      </c>
      <c r="J56" s="3">
        <v>52.719993187638067</v>
      </c>
      <c r="K56" s="3">
        <v>0.16777842256046821</v>
      </c>
      <c r="L56" s="3">
        <v>2.6817879224735549E-2</v>
      </c>
      <c r="M56" s="3">
        <v>99.251693854994855</v>
      </c>
    </row>
    <row r="57" spans="1:13" x14ac:dyDescent="0.3">
      <c r="A57" s="3" t="str">
        <f t="shared" si="2"/>
        <v>4-05</v>
      </c>
      <c r="B57" s="3" t="s">
        <v>132</v>
      </c>
      <c r="C57" s="3" t="s">
        <v>158</v>
      </c>
      <c r="D57" s="3" t="s">
        <v>171</v>
      </c>
      <c r="E57" s="3">
        <v>95.088607391641872</v>
      </c>
      <c r="F57" s="3">
        <v>41.66947414096542</v>
      </c>
      <c r="G57" s="3">
        <v>6.5274365133836647E-3</v>
      </c>
      <c r="H57" s="3">
        <v>4.869807593050437</v>
      </c>
      <c r="I57" s="3">
        <v>0.34242735646579642</v>
      </c>
      <c r="J57" s="3">
        <v>52.882735358476239</v>
      </c>
      <c r="K57" s="3">
        <v>0.16009456588625109</v>
      </c>
      <c r="L57" s="3">
        <v>2.4766359283827439E-2</v>
      </c>
      <c r="M57" s="3">
        <v>99.580777607694927</v>
      </c>
    </row>
    <row r="58" spans="1:13" ht="16.2" x14ac:dyDescent="0.3">
      <c r="A58" t="s">
        <v>189</v>
      </c>
    </row>
  </sheetData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49932-3FFB-4F30-886E-B50239D45EDC}">
  <dimension ref="A1:Q27"/>
  <sheetViews>
    <sheetView workbookViewId="0">
      <selection activeCell="A2" sqref="A2"/>
    </sheetView>
  </sheetViews>
  <sheetFormatPr defaultRowHeight="14.4" x14ac:dyDescent="0.3"/>
  <cols>
    <col min="2" max="2" width="0" hidden="1" customWidth="1"/>
    <col min="3" max="3" width="12.5546875" customWidth="1"/>
    <col min="4" max="4" width="15.33203125" customWidth="1"/>
  </cols>
  <sheetData>
    <row r="1" spans="1:17" x14ac:dyDescent="0.3">
      <c r="A1" s="9" t="s">
        <v>196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6.2" x14ac:dyDescent="0.35">
      <c r="A2" s="2" t="s">
        <v>45</v>
      </c>
      <c r="B2" s="2" t="s">
        <v>39</v>
      </c>
      <c r="C2" s="2" t="s">
        <v>46</v>
      </c>
      <c r="D2" s="2" t="s">
        <v>47</v>
      </c>
      <c r="E2" s="2" t="s">
        <v>0</v>
      </c>
      <c r="F2" s="2" t="s">
        <v>32</v>
      </c>
      <c r="G2" s="2" t="s">
        <v>33</v>
      </c>
      <c r="H2" s="2" t="s">
        <v>1</v>
      </c>
      <c r="I2" s="2" t="s">
        <v>2</v>
      </c>
      <c r="J2" s="2" t="s">
        <v>3</v>
      </c>
      <c r="K2" s="2" t="s">
        <v>4</v>
      </c>
      <c r="L2" s="2" t="s">
        <v>5</v>
      </c>
      <c r="M2" s="2" t="s">
        <v>48</v>
      </c>
    </row>
    <row r="3" spans="1:17" x14ac:dyDescent="0.3">
      <c r="A3" s="3" t="s">
        <v>7</v>
      </c>
      <c r="B3" t="s">
        <v>138</v>
      </c>
      <c r="C3" s="3" t="s">
        <v>154</v>
      </c>
      <c r="D3" s="3" t="s">
        <v>164</v>
      </c>
      <c r="E3" s="3">
        <f t="shared" ref="E3:E9" si="0">(J3/40.30377)/(J3/40.30377+H3/71.845)*100</f>
        <v>97.91845920429094</v>
      </c>
      <c r="F3" s="3">
        <v>42.399289740098887</v>
      </c>
      <c r="G3" s="3">
        <v>7.3035340237551927E-3</v>
      </c>
      <c r="H3" s="3">
        <v>2.1121679817681929</v>
      </c>
      <c r="I3" s="3">
        <v>0.34212862934014721</v>
      </c>
      <c r="J3" s="3">
        <v>55.738749569288267</v>
      </c>
      <c r="K3" s="3">
        <v>0.15780184945236941</v>
      </c>
      <c r="L3" s="3">
        <v>2.2471725583086369E-2</v>
      </c>
      <c r="M3" s="3">
        <v>100.77991302955471</v>
      </c>
    </row>
    <row r="4" spans="1:17" x14ac:dyDescent="0.3">
      <c r="A4" s="3" t="s">
        <v>7</v>
      </c>
      <c r="B4" t="s">
        <v>138</v>
      </c>
      <c r="C4" s="3" t="s">
        <v>154</v>
      </c>
      <c r="D4" s="3" t="s">
        <v>165</v>
      </c>
      <c r="E4" s="3">
        <f t="shared" si="0"/>
        <v>97.937353319677413</v>
      </c>
      <c r="F4" s="3">
        <v>42.164661259361431</v>
      </c>
      <c r="G4" s="3">
        <v>0</v>
      </c>
      <c r="H4" s="3">
        <v>2.0919616541651682</v>
      </c>
      <c r="I4" s="3">
        <v>0.34106497727811103</v>
      </c>
      <c r="J4" s="3">
        <v>55.721957346989427</v>
      </c>
      <c r="K4" s="3">
        <v>0.15845298414824779</v>
      </c>
      <c r="L4" s="3">
        <v>2.3970466284333612E-2</v>
      </c>
      <c r="M4" s="3">
        <v>100.5020686882267</v>
      </c>
    </row>
    <row r="5" spans="1:17" x14ac:dyDescent="0.3">
      <c r="A5" s="3" t="s">
        <v>7</v>
      </c>
      <c r="B5" t="s">
        <v>139</v>
      </c>
      <c r="C5" s="3" t="s">
        <v>155</v>
      </c>
      <c r="D5" s="3" t="s">
        <v>164</v>
      </c>
      <c r="E5" s="3">
        <f t="shared" si="0"/>
        <v>97.996308867362572</v>
      </c>
      <c r="F5" s="3">
        <v>42.333826036912541</v>
      </c>
      <c r="G5" s="3">
        <v>5.4267997388590403E-3</v>
      </c>
      <c r="H5" s="3">
        <v>2.0351324236768482</v>
      </c>
      <c r="I5" s="3">
        <v>0.3749533829876846</v>
      </c>
      <c r="J5" s="3">
        <v>55.836827880858451</v>
      </c>
      <c r="K5" s="3">
        <v>0.24116712899014589</v>
      </c>
      <c r="L5" s="3">
        <v>1.551159721204321E-2</v>
      </c>
      <c r="M5" s="3">
        <v>100.8428452503766</v>
      </c>
    </row>
    <row r="6" spans="1:17" x14ac:dyDescent="0.3">
      <c r="A6" s="3" t="s">
        <v>7</v>
      </c>
      <c r="B6" t="s">
        <v>139</v>
      </c>
      <c r="C6" s="3" t="s">
        <v>155</v>
      </c>
      <c r="D6" s="3" t="s">
        <v>165</v>
      </c>
      <c r="E6" s="3">
        <f t="shared" si="0"/>
        <v>97.176260137966835</v>
      </c>
      <c r="F6" s="3">
        <v>41.508910877327423</v>
      </c>
      <c r="G6" s="3">
        <v>1.105728942550765E-2</v>
      </c>
      <c r="H6" s="3">
        <v>2.8523636780310979</v>
      </c>
      <c r="I6" s="3">
        <v>0.43915572168756939</v>
      </c>
      <c r="J6" s="3">
        <v>55.066759011109284</v>
      </c>
      <c r="K6" s="3">
        <v>0.25622946069143798</v>
      </c>
      <c r="L6" s="3">
        <v>2.111900400257815E-2</v>
      </c>
      <c r="M6" s="3">
        <v>100.3555950422749</v>
      </c>
    </row>
    <row r="7" spans="1:17" x14ac:dyDescent="0.3">
      <c r="A7" s="3" t="s">
        <v>7</v>
      </c>
      <c r="B7" t="s">
        <v>139</v>
      </c>
      <c r="C7" s="3" t="s">
        <v>155</v>
      </c>
      <c r="D7" s="3" t="s">
        <v>166</v>
      </c>
      <c r="E7" s="3">
        <f t="shared" si="0"/>
        <v>97.876088962378276</v>
      </c>
      <c r="F7" s="3">
        <v>41.678803808101087</v>
      </c>
      <c r="G7" s="3">
        <v>6.5650535155480066E-3</v>
      </c>
      <c r="H7" s="3">
        <v>2.1400007429294532</v>
      </c>
      <c r="I7" s="3">
        <v>0.38439279049468522</v>
      </c>
      <c r="J7" s="3">
        <v>55.322695468575887</v>
      </c>
      <c r="K7" s="3">
        <v>0.233234548511841</v>
      </c>
      <c r="L7" s="3">
        <v>2.2023168640659941E-2</v>
      </c>
      <c r="M7" s="3">
        <v>99.787715580769174</v>
      </c>
    </row>
    <row r="8" spans="1:17" x14ac:dyDescent="0.3">
      <c r="A8" s="3" t="s">
        <v>7</v>
      </c>
      <c r="B8" t="s">
        <v>139</v>
      </c>
      <c r="C8" s="3" t="s">
        <v>155</v>
      </c>
      <c r="D8" s="3" t="s">
        <v>167</v>
      </c>
      <c r="E8" s="3">
        <f t="shared" si="0"/>
        <v>97.667664730213644</v>
      </c>
      <c r="F8" s="3">
        <v>41.960532878792101</v>
      </c>
      <c r="G8" s="3">
        <v>0</v>
      </c>
      <c r="H8" s="3">
        <v>2.3460134644531361</v>
      </c>
      <c r="I8" s="3">
        <v>0.33799381027895392</v>
      </c>
      <c r="J8" s="3">
        <v>55.111146627518544</v>
      </c>
      <c r="K8" s="3">
        <v>0.23187746154618569</v>
      </c>
      <c r="L8" s="3">
        <v>2.182628156618923E-2</v>
      </c>
      <c r="M8" s="3">
        <v>100.00939052415509</v>
      </c>
    </row>
    <row r="9" spans="1:17" x14ac:dyDescent="0.3">
      <c r="A9" s="3" t="s">
        <v>7</v>
      </c>
      <c r="B9" t="s">
        <v>140</v>
      </c>
      <c r="C9" s="3" t="s">
        <v>156</v>
      </c>
      <c r="D9" s="3" t="s">
        <v>164</v>
      </c>
      <c r="E9" s="3">
        <f t="shared" si="0"/>
        <v>97.84223491840639</v>
      </c>
      <c r="F9" s="3">
        <v>41.921100407036477</v>
      </c>
      <c r="G9" s="3">
        <v>1.446584760486473E-2</v>
      </c>
      <c r="H9" s="3">
        <v>2.169307583477436</v>
      </c>
      <c r="I9" s="3">
        <v>0.38902246655819228</v>
      </c>
      <c r="J9" s="3">
        <v>55.181367723950792</v>
      </c>
      <c r="K9" s="3">
        <v>0.22221099667838121</v>
      </c>
      <c r="L9" s="3">
        <v>2.002976075134302E-2</v>
      </c>
      <c r="M9" s="3">
        <v>99.917504786057492</v>
      </c>
    </row>
    <row r="10" spans="1:17" x14ac:dyDescent="0.3">
      <c r="A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7" x14ac:dyDescent="0.3">
      <c r="A11" s="3" t="s">
        <v>20</v>
      </c>
      <c r="B11" t="s">
        <v>141</v>
      </c>
      <c r="C11" s="3" t="s">
        <v>154</v>
      </c>
      <c r="D11" s="3" t="s">
        <v>164</v>
      </c>
      <c r="E11" s="3">
        <v>97.71</v>
      </c>
      <c r="F11" s="3">
        <v>42.27</v>
      </c>
      <c r="G11" s="3">
        <v>0</v>
      </c>
      <c r="H11" s="3">
        <v>2.3199999999999998</v>
      </c>
      <c r="I11" s="3">
        <v>0.41</v>
      </c>
      <c r="J11" s="3">
        <v>55.52</v>
      </c>
      <c r="K11" s="3">
        <v>0.2</v>
      </c>
      <c r="L11" s="3">
        <v>0.02</v>
      </c>
      <c r="M11" s="3">
        <v>100.74</v>
      </c>
    </row>
    <row r="12" spans="1:17" x14ac:dyDescent="0.3">
      <c r="A12" s="3" t="s">
        <v>20</v>
      </c>
      <c r="B12" t="s">
        <v>141</v>
      </c>
      <c r="C12" s="3" t="s">
        <v>154</v>
      </c>
      <c r="D12" s="3" t="s">
        <v>165</v>
      </c>
      <c r="E12" s="3">
        <v>97.89</v>
      </c>
      <c r="F12" s="3">
        <v>42.28</v>
      </c>
      <c r="G12" s="3">
        <v>0.01</v>
      </c>
      <c r="H12" s="3">
        <v>2.13</v>
      </c>
      <c r="I12" s="3">
        <v>0.38</v>
      </c>
      <c r="J12" s="3">
        <v>55.29</v>
      </c>
      <c r="K12" s="3">
        <v>0.24</v>
      </c>
      <c r="L12" s="3">
        <v>0.02</v>
      </c>
      <c r="M12" s="3">
        <v>100.35</v>
      </c>
    </row>
    <row r="13" spans="1:17" x14ac:dyDescent="0.3">
      <c r="A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7" x14ac:dyDescent="0.3">
      <c r="A14" s="3" t="str">
        <f>"4-05"</f>
        <v>4-05</v>
      </c>
      <c r="B14" t="s">
        <v>142</v>
      </c>
      <c r="C14" s="3" t="s">
        <v>155</v>
      </c>
      <c r="D14" s="3" t="s">
        <v>164</v>
      </c>
      <c r="E14" s="3">
        <f t="shared" ref="E14:E23" si="1">(J14/40.30377)/(J14/40.30377+H14/71.845)*100</f>
        <v>95.682075931763322</v>
      </c>
      <c r="F14" s="3">
        <v>42.180512731276778</v>
      </c>
      <c r="G14" s="3">
        <v>4.3217603748326649E-3</v>
      </c>
      <c r="H14" s="3">
        <v>4.2792472456644948</v>
      </c>
      <c r="I14" s="3">
        <v>0.36657918960244645</v>
      </c>
      <c r="J14" s="3">
        <v>53.195156491281239</v>
      </c>
      <c r="K14" s="3">
        <v>0.23602721162801188</v>
      </c>
      <c r="L14" s="3">
        <v>1.7658267442033308E-2</v>
      </c>
      <c r="M14" s="3">
        <v>100.27950289726984</v>
      </c>
    </row>
    <row r="15" spans="1:17" x14ac:dyDescent="0.3">
      <c r="A15" s="3" t="str">
        <f t="shared" ref="A15:A26" si="2">"4-05"</f>
        <v>4-05</v>
      </c>
      <c r="B15" t="s">
        <v>142</v>
      </c>
      <c r="C15" s="3" t="s">
        <v>155</v>
      </c>
      <c r="D15" s="3" t="s">
        <v>165</v>
      </c>
      <c r="E15" s="3">
        <f t="shared" si="1"/>
        <v>95.319054568879253</v>
      </c>
      <c r="F15" s="3">
        <v>42.720235999999993</v>
      </c>
      <c r="G15" s="3">
        <v>3.8E-3</v>
      </c>
      <c r="H15" s="3">
        <v>4.6382000000000003</v>
      </c>
      <c r="I15" s="3">
        <v>0.36359999999999998</v>
      </c>
      <c r="J15" s="3">
        <v>52.984000000000002</v>
      </c>
      <c r="K15" s="3">
        <v>0.18720000000000001</v>
      </c>
      <c r="L15" s="3">
        <v>2.3199999999999998E-2</v>
      </c>
      <c r="M15" s="3">
        <v>100.920236</v>
      </c>
    </row>
    <row r="16" spans="1:17" x14ac:dyDescent="0.3">
      <c r="A16" s="3" t="str">
        <f t="shared" si="2"/>
        <v>4-05</v>
      </c>
      <c r="B16" t="s">
        <v>60</v>
      </c>
      <c r="C16" s="3" t="s">
        <v>156</v>
      </c>
      <c r="D16" s="3" t="s">
        <v>164</v>
      </c>
      <c r="E16" s="3">
        <f t="shared" si="1"/>
        <v>94.876259086257036</v>
      </c>
      <c r="F16" s="3">
        <v>42.234920346962632</v>
      </c>
      <c r="G16" s="3">
        <v>8.6190307328605203E-3</v>
      </c>
      <c r="H16" s="3">
        <v>5.053372848290504</v>
      </c>
      <c r="I16" s="3">
        <v>0.35351862431393494</v>
      </c>
      <c r="J16" s="3">
        <v>52.492935074689036</v>
      </c>
      <c r="K16" s="3">
        <v>0.17423207598847465</v>
      </c>
      <c r="L16" s="3">
        <v>3.3776660515967623E-2</v>
      </c>
      <c r="M16" s="3">
        <v>100.3513746614934</v>
      </c>
    </row>
    <row r="17" spans="1:13" x14ac:dyDescent="0.3">
      <c r="A17" s="3" t="str">
        <f t="shared" si="2"/>
        <v>4-05</v>
      </c>
      <c r="B17" t="s">
        <v>110</v>
      </c>
      <c r="C17" s="3" t="s">
        <v>157</v>
      </c>
      <c r="D17" s="3" t="s">
        <v>164</v>
      </c>
      <c r="E17" s="3">
        <f t="shared" si="1"/>
        <v>95.415212302196792</v>
      </c>
      <c r="F17" s="3">
        <v>42.234624389085063</v>
      </c>
      <c r="G17" s="3">
        <v>9.7362221523614109E-3</v>
      </c>
      <c r="H17" s="3">
        <v>4.571157406764673</v>
      </c>
      <c r="I17" s="3">
        <v>0.42248397779830321</v>
      </c>
      <c r="J17" s="3">
        <v>53.367110599405322</v>
      </c>
      <c r="K17" s="3">
        <v>0.14633536759827773</v>
      </c>
      <c r="L17" s="3">
        <v>2.4942410055671875E-2</v>
      </c>
      <c r="M17" s="3">
        <v>100.77639037285968</v>
      </c>
    </row>
    <row r="18" spans="1:13" x14ac:dyDescent="0.3">
      <c r="A18" s="3" t="str">
        <f t="shared" si="2"/>
        <v>4-05</v>
      </c>
      <c r="B18" t="s">
        <v>70</v>
      </c>
      <c r="C18" s="3" t="s">
        <v>158</v>
      </c>
      <c r="D18" s="3" t="s">
        <v>164</v>
      </c>
      <c r="E18" s="3">
        <f t="shared" si="1"/>
        <v>95.764408702598132</v>
      </c>
      <c r="F18" s="3">
        <v>41.383299999999998</v>
      </c>
      <c r="G18" s="3">
        <v>0</v>
      </c>
      <c r="H18" s="3">
        <v>4.1715999999999998</v>
      </c>
      <c r="I18" s="3">
        <v>0.47</v>
      </c>
      <c r="J18" s="3">
        <v>52.910499999999999</v>
      </c>
      <c r="K18" s="3">
        <v>0.16520000000000001</v>
      </c>
      <c r="L18" s="3">
        <v>3.8899999999999997E-2</v>
      </c>
      <c r="M18" s="3">
        <v>99.139499999999998</v>
      </c>
    </row>
    <row r="19" spans="1:13" x14ac:dyDescent="0.3">
      <c r="A19" s="3" t="str">
        <f t="shared" si="2"/>
        <v>4-05</v>
      </c>
      <c r="B19" t="s">
        <v>60</v>
      </c>
      <c r="C19" s="3" t="s">
        <v>159</v>
      </c>
      <c r="D19" s="3" t="s">
        <v>164</v>
      </c>
      <c r="E19" s="3">
        <f t="shared" si="1"/>
        <v>95.580018700404111</v>
      </c>
      <c r="F19" s="3">
        <v>42.358293382602881</v>
      </c>
      <c r="G19" s="3">
        <v>6.736154094132819E-3</v>
      </c>
      <c r="H19" s="3">
        <v>4.4057221935634594</v>
      </c>
      <c r="I19" s="3">
        <v>0.36384487546090083</v>
      </c>
      <c r="J19" s="3">
        <v>53.445717380200129</v>
      </c>
      <c r="K19" s="3">
        <v>0.15912839324254741</v>
      </c>
      <c r="L19" s="3">
        <v>2.7927421060269936E-2</v>
      </c>
      <c r="M19" s="3">
        <v>100.76736980022432</v>
      </c>
    </row>
    <row r="20" spans="1:13" x14ac:dyDescent="0.3">
      <c r="A20" s="3" t="str">
        <f t="shared" si="2"/>
        <v>4-05</v>
      </c>
      <c r="B20" t="s">
        <v>73</v>
      </c>
      <c r="C20" s="3" t="s">
        <v>160</v>
      </c>
      <c r="D20" s="3" t="s">
        <v>164</v>
      </c>
      <c r="E20" s="3">
        <f t="shared" si="1"/>
        <v>95.057024555954612</v>
      </c>
      <c r="F20" s="3">
        <v>41.556800000000003</v>
      </c>
      <c r="G20" s="3">
        <v>8.9999999999999993E-3</v>
      </c>
      <c r="H20" s="3">
        <v>4.8781999999999996</v>
      </c>
      <c r="I20" s="3">
        <v>0.4365</v>
      </c>
      <c r="J20" s="3">
        <v>52.6265</v>
      </c>
      <c r="K20" s="3">
        <v>0.17319999999999999</v>
      </c>
      <c r="L20" s="3">
        <v>2.8000000000000001E-2</v>
      </c>
      <c r="M20" s="3">
        <v>99.708200000000005</v>
      </c>
    </row>
    <row r="21" spans="1:13" x14ac:dyDescent="0.3">
      <c r="A21" s="3" t="str">
        <f t="shared" si="2"/>
        <v>4-05</v>
      </c>
      <c r="B21" t="s">
        <v>143</v>
      </c>
      <c r="C21" s="3" t="s">
        <v>161</v>
      </c>
      <c r="D21" s="3" t="s">
        <v>164</v>
      </c>
      <c r="E21" s="3">
        <f t="shared" si="1"/>
        <v>94.937705088031038</v>
      </c>
      <c r="F21" s="3">
        <v>41.787222716799391</v>
      </c>
      <c r="G21" s="3">
        <v>1.7900434549798169E-2</v>
      </c>
      <c r="H21" s="3">
        <v>5.021888165854457</v>
      </c>
      <c r="I21" s="3">
        <v>0.34383203433089887</v>
      </c>
      <c r="J21" s="3">
        <v>52.833264622329168</v>
      </c>
      <c r="K21" s="3">
        <v>0.1712130297342685</v>
      </c>
      <c r="L21" s="3">
        <v>3.2673138883681688E-2</v>
      </c>
      <c r="M21" s="3">
        <v>100.2079941424817</v>
      </c>
    </row>
    <row r="22" spans="1:13" x14ac:dyDescent="0.3">
      <c r="A22" s="3" t="str">
        <f t="shared" si="2"/>
        <v>4-05</v>
      </c>
      <c r="B22" t="s">
        <v>144</v>
      </c>
      <c r="C22" s="3" t="s">
        <v>162</v>
      </c>
      <c r="D22" s="3" t="s">
        <v>164</v>
      </c>
      <c r="E22" s="3">
        <f t="shared" si="1"/>
        <v>94.817890044606358</v>
      </c>
      <c r="F22" s="3">
        <v>41.264205650212958</v>
      </c>
      <c r="G22" s="3">
        <v>9.2785684483797683E-3</v>
      </c>
      <c r="H22" s="3">
        <v>5.0788319958805062</v>
      </c>
      <c r="I22" s="3">
        <v>0.33536809201420409</v>
      </c>
      <c r="J22" s="3">
        <v>52.131069247412633</v>
      </c>
      <c r="K22" s="3">
        <v>0.20709685092974911</v>
      </c>
      <c r="L22" s="3">
        <v>3.7573055138133228E-2</v>
      </c>
      <c r="M22" s="3">
        <v>99.063423460036574</v>
      </c>
    </row>
    <row r="23" spans="1:13" x14ac:dyDescent="0.3">
      <c r="A23" s="3" t="str">
        <f t="shared" si="2"/>
        <v>4-05</v>
      </c>
      <c r="B23" t="s">
        <v>145</v>
      </c>
      <c r="C23" s="3" t="s">
        <v>163</v>
      </c>
      <c r="D23" s="3" t="s">
        <v>164</v>
      </c>
      <c r="E23" s="3">
        <f t="shared" si="1"/>
        <v>94.820850492186366</v>
      </c>
      <c r="F23" s="3">
        <v>41.663663240211733</v>
      </c>
      <c r="G23" s="3">
        <v>8.7719358893777501E-3</v>
      </c>
      <c r="H23" s="3">
        <v>5.1741530069261401</v>
      </c>
      <c r="I23" s="3">
        <v>0.37206489850027069</v>
      </c>
      <c r="J23" s="3">
        <v>53.141497475264003</v>
      </c>
      <c r="K23" s="3">
        <v>0.2300510105818068</v>
      </c>
      <c r="L23" s="3">
        <v>3.033224280787198E-2</v>
      </c>
      <c r="M23" s="3">
        <v>100.6205338101812</v>
      </c>
    </row>
    <row r="24" spans="1:13" x14ac:dyDescent="0.3">
      <c r="A24" s="3" t="str">
        <f t="shared" si="2"/>
        <v>4-05</v>
      </c>
      <c r="B24" t="s">
        <v>146</v>
      </c>
      <c r="C24" s="3" t="s">
        <v>172</v>
      </c>
      <c r="D24" s="3" t="s">
        <v>164</v>
      </c>
      <c r="E24" s="3">
        <v>94.46</v>
      </c>
      <c r="F24" s="3">
        <v>41.41</v>
      </c>
      <c r="G24" s="3">
        <v>0.01</v>
      </c>
      <c r="H24" s="3">
        <v>5.55</v>
      </c>
      <c r="I24" s="3">
        <v>0.5</v>
      </c>
      <c r="J24" s="3">
        <v>52.5</v>
      </c>
      <c r="K24" s="3">
        <v>0.39</v>
      </c>
      <c r="L24" s="3">
        <v>0.02</v>
      </c>
      <c r="M24" s="3">
        <v>100.38</v>
      </c>
    </row>
    <row r="25" spans="1:13" x14ac:dyDescent="0.3">
      <c r="A25" s="3" t="str">
        <f t="shared" si="2"/>
        <v>4-05</v>
      </c>
      <c r="B25" t="s">
        <v>146</v>
      </c>
      <c r="C25" s="3" t="s">
        <v>172</v>
      </c>
      <c r="D25" s="3" t="s">
        <v>165</v>
      </c>
      <c r="E25" s="3">
        <v>95.65</v>
      </c>
      <c r="F25" s="3">
        <v>41.42</v>
      </c>
      <c r="G25" s="3">
        <v>0.01</v>
      </c>
      <c r="H25" s="3">
        <v>4.41</v>
      </c>
      <c r="I25" s="3">
        <v>0.49</v>
      </c>
      <c r="J25" s="3">
        <v>53.85</v>
      </c>
      <c r="K25" s="3">
        <v>0.35</v>
      </c>
      <c r="L25" s="3">
        <v>0.02</v>
      </c>
      <c r="M25" s="3">
        <v>100.56</v>
      </c>
    </row>
    <row r="26" spans="1:13" x14ac:dyDescent="0.3">
      <c r="A26" s="3" t="str">
        <f t="shared" si="2"/>
        <v>4-05</v>
      </c>
      <c r="B26" t="s">
        <v>146</v>
      </c>
      <c r="C26" s="3" t="s">
        <v>172</v>
      </c>
      <c r="D26" s="3" t="s">
        <v>166</v>
      </c>
      <c r="E26" s="3">
        <v>95.83</v>
      </c>
      <c r="F26" s="3">
        <v>41.51</v>
      </c>
      <c r="G26" s="3">
        <v>0</v>
      </c>
      <c r="H26" s="3">
        <v>4.22</v>
      </c>
      <c r="I26" s="3">
        <v>0.48</v>
      </c>
      <c r="J26" s="3">
        <v>53.87</v>
      </c>
      <c r="K26" s="3">
        <v>0.32</v>
      </c>
      <c r="L26" s="3">
        <v>0.02</v>
      </c>
      <c r="M26" s="3">
        <v>100.42</v>
      </c>
    </row>
    <row r="27" spans="1:13" ht="16.2" x14ac:dyDescent="0.3">
      <c r="A27" t="s">
        <v>189</v>
      </c>
    </row>
  </sheetData>
  <phoneticPr fontId="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3393D-7B10-4A80-B194-8FBAFB83A74D}">
  <dimension ref="A1:W23"/>
  <sheetViews>
    <sheetView workbookViewId="0">
      <selection activeCell="A2" sqref="A2"/>
    </sheetView>
  </sheetViews>
  <sheetFormatPr defaultRowHeight="14.4" x14ac:dyDescent="0.3"/>
  <cols>
    <col min="1" max="1" width="11" customWidth="1"/>
    <col min="2" max="2" width="0" hidden="1" customWidth="1"/>
    <col min="3" max="3" width="12.33203125" customWidth="1"/>
    <col min="4" max="4" width="13.44140625" customWidth="1"/>
  </cols>
  <sheetData>
    <row r="1" spans="1:17" x14ac:dyDescent="0.3">
      <c r="A1" s="9" t="s">
        <v>197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6.2" x14ac:dyDescent="0.35">
      <c r="A2" s="2" t="s">
        <v>45</v>
      </c>
      <c r="B2" s="2" t="s">
        <v>39</v>
      </c>
      <c r="C2" s="2" t="s">
        <v>46</v>
      </c>
      <c r="D2" s="2" t="s">
        <v>47</v>
      </c>
      <c r="E2" s="2" t="s">
        <v>0</v>
      </c>
      <c r="F2" s="2" t="s">
        <v>32</v>
      </c>
      <c r="G2" s="2" t="s">
        <v>33</v>
      </c>
      <c r="H2" s="2" t="s">
        <v>1</v>
      </c>
      <c r="I2" s="2" t="s">
        <v>2</v>
      </c>
      <c r="J2" s="2" t="s">
        <v>3</v>
      </c>
      <c r="K2" s="2" t="s">
        <v>4</v>
      </c>
      <c r="L2" s="2" t="s">
        <v>5</v>
      </c>
      <c r="M2" s="2" t="s">
        <v>48</v>
      </c>
    </row>
    <row r="3" spans="1:17" x14ac:dyDescent="0.3">
      <c r="A3" s="3" t="s">
        <v>7</v>
      </c>
      <c r="B3" s="3" t="s">
        <v>147</v>
      </c>
      <c r="C3" s="3" t="s">
        <v>154</v>
      </c>
      <c r="D3" s="3" t="s">
        <v>164</v>
      </c>
      <c r="E3" s="3">
        <f t="shared" ref="E3:E7" si="0">(J3/40.30377)/(J3/40.30377+H3/71.845)*100</f>
        <v>96.987303998221478</v>
      </c>
      <c r="F3" s="3">
        <v>42.0329104097422</v>
      </c>
      <c r="G3" s="3">
        <v>0</v>
      </c>
      <c r="H3" s="3">
        <v>3.0153267972586</v>
      </c>
      <c r="I3" s="3">
        <v>0.28169338302302621</v>
      </c>
      <c r="J3" s="3">
        <v>54.455667530767933</v>
      </c>
      <c r="K3" s="3">
        <v>0.20032861007970659</v>
      </c>
      <c r="L3" s="3">
        <v>2.3166021948214349E-2</v>
      </c>
      <c r="M3" s="3">
        <v>100.0090927528197</v>
      </c>
    </row>
    <row r="4" spans="1:17" x14ac:dyDescent="0.3">
      <c r="A4" s="3" t="s">
        <v>7</v>
      </c>
      <c r="B4" s="3" t="s">
        <v>147</v>
      </c>
      <c r="C4" s="3" t="s">
        <v>154</v>
      </c>
      <c r="D4" s="3" t="s">
        <v>165</v>
      </c>
      <c r="E4" s="3">
        <f t="shared" si="0"/>
        <v>97.928538664153365</v>
      </c>
      <c r="F4" s="3">
        <v>41.896083843929141</v>
      </c>
      <c r="G4" s="3">
        <v>0</v>
      </c>
      <c r="H4" s="3">
        <v>2.0777194903705412</v>
      </c>
      <c r="I4" s="3">
        <v>0.36974641927542989</v>
      </c>
      <c r="J4" s="3">
        <v>55.102141630580192</v>
      </c>
      <c r="K4" s="3">
        <v>0.1774419355948387</v>
      </c>
      <c r="L4" s="3">
        <v>2.0257398760441421E-2</v>
      </c>
      <c r="M4" s="3">
        <v>99.643390718510588</v>
      </c>
    </row>
    <row r="5" spans="1:17" x14ac:dyDescent="0.3">
      <c r="A5" s="3" t="s">
        <v>7</v>
      </c>
      <c r="B5" s="3" t="s">
        <v>148</v>
      </c>
      <c r="C5" s="3" t="s">
        <v>155</v>
      </c>
      <c r="D5" s="3" t="s">
        <v>164</v>
      </c>
      <c r="E5" s="3">
        <f t="shared" si="0"/>
        <v>97.557423045064368</v>
      </c>
      <c r="F5" s="3">
        <v>42.051883750255513</v>
      </c>
      <c r="G5" s="3">
        <v>1.066275649794802E-2</v>
      </c>
      <c r="H5" s="3">
        <v>2.4393752438325351</v>
      </c>
      <c r="I5" s="3">
        <v>0.30232257586240979</v>
      </c>
      <c r="J5" s="3">
        <v>54.656246002196212</v>
      </c>
      <c r="K5" s="3">
        <v>0.15694619252643419</v>
      </c>
      <c r="L5" s="3">
        <v>2.7065088833523619E-2</v>
      </c>
      <c r="M5" s="3">
        <v>99.644501610004582</v>
      </c>
    </row>
    <row r="6" spans="1:17" x14ac:dyDescent="0.3">
      <c r="A6" s="3" t="s">
        <v>7</v>
      </c>
      <c r="B6" s="3" t="s">
        <v>148</v>
      </c>
      <c r="C6" s="3" t="s">
        <v>155</v>
      </c>
      <c r="D6" s="3" t="s">
        <v>165</v>
      </c>
      <c r="E6" s="3">
        <f t="shared" si="0"/>
        <v>97.356582024190203</v>
      </c>
      <c r="F6" s="3">
        <v>42.136099975122868</v>
      </c>
      <c r="G6" s="3">
        <v>1.267202462380301E-2</v>
      </c>
      <c r="H6" s="3">
        <v>2.6842877190956851</v>
      </c>
      <c r="I6" s="3">
        <v>0.38736011884395788</v>
      </c>
      <c r="J6" s="3">
        <v>55.459719220398377</v>
      </c>
      <c r="K6" s="3">
        <v>0.17265755199901039</v>
      </c>
      <c r="L6" s="3">
        <v>4.510773573010872E-2</v>
      </c>
      <c r="M6" s="3">
        <v>100.8979043458138</v>
      </c>
    </row>
    <row r="7" spans="1:17" x14ac:dyDescent="0.3">
      <c r="A7" s="3" t="s">
        <v>7</v>
      </c>
      <c r="B7" s="3" t="s">
        <v>148</v>
      </c>
      <c r="C7" s="3" t="s">
        <v>155</v>
      </c>
      <c r="D7" s="3" t="s">
        <v>166</v>
      </c>
      <c r="E7" s="3">
        <f t="shared" si="0"/>
        <v>97.419497073280908</v>
      </c>
      <c r="F7" s="3">
        <v>42.109564756964737</v>
      </c>
      <c r="G7" s="3">
        <v>1.375983242134063E-2</v>
      </c>
      <c r="H7" s="3">
        <v>2.6244295728604352</v>
      </c>
      <c r="I7" s="3">
        <v>0.29963631536662078</v>
      </c>
      <c r="J7" s="3">
        <v>55.580899733775041</v>
      </c>
      <c r="K7" s="3">
        <v>0.24176776016513291</v>
      </c>
      <c r="L7" s="3">
        <v>2.3355397081212578E-2</v>
      </c>
      <c r="M7" s="3">
        <v>100.8934133686345</v>
      </c>
    </row>
    <row r="8" spans="1:17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7" x14ac:dyDescent="0.3">
      <c r="A9" s="3" t="s">
        <v>20</v>
      </c>
      <c r="B9" s="3" t="s">
        <v>110</v>
      </c>
      <c r="C9" s="3" t="s">
        <v>154</v>
      </c>
      <c r="D9" s="3" t="s">
        <v>164</v>
      </c>
      <c r="E9" s="3">
        <f>(J9/40.30377)/(J9/40.30377+H9/71.845)*100</f>
        <v>97.662164063193401</v>
      </c>
      <c r="F9" s="3">
        <v>42.107393692165438</v>
      </c>
      <c r="G9" s="3">
        <v>0</v>
      </c>
      <c r="H9" s="3">
        <v>2.3619286174759946</v>
      </c>
      <c r="I9" s="3">
        <v>0.28277340762573172</v>
      </c>
      <c r="J9" s="3">
        <v>55.351348266858224</v>
      </c>
      <c r="K9" s="3">
        <v>0.20032291018572185</v>
      </c>
      <c r="L9" s="3">
        <v>2.3741284122408831E-2</v>
      </c>
      <c r="M9" s="3">
        <v>100.3275081784335</v>
      </c>
    </row>
    <row r="10" spans="1:17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7" x14ac:dyDescent="0.3">
      <c r="A11" s="3" t="str">
        <f>"4-05"</f>
        <v>4-05</v>
      </c>
      <c r="B11" s="3" t="s">
        <v>149</v>
      </c>
      <c r="C11" s="3" t="s">
        <v>154</v>
      </c>
      <c r="D11" s="3" t="s">
        <v>165</v>
      </c>
      <c r="E11" s="3">
        <v>95.51</v>
      </c>
      <c r="F11" s="3">
        <v>42.04</v>
      </c>
      <c r="G11" s="3">
        <v>0.01</v>
      </c>
      <c r="H11" s="3">
        <v>4.4800000000000004</v>
      </c>
      <c r="I11" s="3">
        <v>0.37</v>
      </c>
      <c r="J11" s="3">
        <v>52.96</v>
      </c>
      <c r="K11" s="3">
        <v>0.16</v>
      </c>
      <c r="L11" s="3">
        <v>0.04</v>
      </c>
      <c r="M11" s="3">
        <v>100.06</v>
      </c>
    </row>
    <row r="12" spans="1:17" x14ac:dyDescent="0.3">
      <c r="A12" s="3" t="str">
        <f t="shared" ref="A12:A13" si="1">"4-05"</f>
        <v>4-05</v>
      </c>
      <c r="B12" t="s">
        <v>150</v>
      </c>
      <c r="C12" s="3" t="s">
        <v>155</v>
      </c>
      <c r="D12" s="3" t="s">
        <v>164</v>
      </c>
      <c r="E12" s="3">
        <v>96.796268830123765</v>
      </c>
      <c r="F12" s="3">
        <v>41.962108984195453</v>
      </c>
      <c r="G12" s="3">
        <v>6.7946190803019908E-3</v>
      </c>
      <c r="H12" s="3">
        <v>3.2334980035069369</v>
      </c>
      <c r="I12" s="3">
        <v>0.32224131194570671</v>
      </c>
      <c r="J12" s="3">
        <v>54.796575884103589</v>
      </c>
      <c r="K12" s="3">
        <v>0.14958832375489209</v>
      </c>
      <c r="L12" s="3">
        <v>3.7965911412128128E-2</v>
      </c>
      <c r="M12" s="3">
        <v>100.6536073763386</v>
      </c>
    </row>
    <row r="13" spans="1:17" x14ac:dyDescent="0.3">
      <c r="A13" s="3" t="str">
        <f t="shared" si="1"/>
        <v>4-05</v>
      </c>
      <c r="B13" t="s">
        <v>150</v>
      </c>
      <c r="C13" s="3" t="s">
        <v>155</v>
      </c>
      <c r="D13" s="3" t="s">
        <v>165</v>
      </c>
      <c r="E13" s="3">
        <v>95.9335679437539</v>
      </c>
      <c r="F13" s="3">
        <v>41.895925046554538</v>
      </c>
      <c r="G13" s="3">
        <v>2.1831583161747879E-3</v>
      </c>
      <c r="H13" s="3">
        <v>4.072897929107107</v>
      </c>
      <c r="I13" s="3">
        <v>0.30936421586730678</v>
      </c>
      <c r="J13" s="3">
        <v>53.893808728539483</v>
      </c>
      <c r="K13" s="3">
        <v>0.2050082745447811</v>
      </c>
      <c r="L13" s="3">
        <v>4.7314413861799097E-2</v>
      </c>
      <c r="M13" s="3">
        <v>100.6148822144923</v>
      </c>
    </row>
    <row r="14" spans="1:17" ht="16.2" x14ac:dyDescent="0.3">
      <c r="A14" t="s">
        <v>189</v>
      </c>
    </row>
    <row r="23" spans="10:23" x14ac:dyDescent="0.3">
      <c r="J23" s="10"/>
      <c r="K23" s="10"/>
      <c r="L23" s="10"/>
      <c r="M23" s="10"/>
      <c r="N23" s="11"/>
      <c r="O23" s="10"/>
      <c r="P23" s="10"/>
      <c r="Q23" s="10"/>
      <c r="R23" s="10"/>
      <c r="S23" s="11"/>
      <c r="T23" s="10"/>
      <c r="U23" s="10"/>
      <c r="V23" s="10"/>
      <c r="W23" s="10"/>
    </row>
  </sheetData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E0189-D70D-4F7D-81FD-C6BB6188FD92}">
  <dimension ref="A1:W21"/>
  <sheetViews>
    <sheetView tabSelected="1" workbookViewId="0">
      <selection activeCell="H7" sqref="H7"/>
    </sheetView>
  </sheetViews>
  <sheetFormatPr defaultRowHeight="14.4" x14ac:dyDescent="0.3"/>
  <cols>
    <col min="2" max="2" width="0" hidden="1" customWidth="1"/>
    <col min="3" max="3" width="14.21875" customWidth="1"/>
    <col min="4" max="4" width="14.5546875" customWidth="1"/>
  </cols>
  <sheetData>
    <row r="1" spans="1:17" x14ac:dyDescent="0.3">
      <c r="A1" s="9" t="s">
        <v>198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6.2" x14ac:dyDescent="0.35">
      <c r="A2" s="2" t="s">
        <v>45</v>
      </c>
      <c r="B2" s="2" t="s">
        <v>39</v>
      </c>
      <c r="C2" s="2" t="s">
        <v>46</v>
      </c>
      <c r="D2" s="2" t="s">
        <v>47</v>
      </c>
      <c r="E2" s="2" t="s">
        <v>0</v>
      </c>
      <c r="F2" s="2" t="s">
        <v>32</v>
      </c>
      <c r="G2" s="2" t="s">
        <v>33</v>
      </c>
      <c r="H2" s="2" t="s">
        <v>1</v>
      </c>
      <c r="I2" s="2" t="s">
        <v>2</v>
      </c>
      <c r="J2" s="2" t="s">
        <v>3</v>
      </c>
      <c r="K2" s="2" t="s">
        <v>4</v>
      </c>
      <c r="L2" s="2" t="s">
        <v>5</v>
      </c>
      <c r="M2" s="2" t="s">
        <v>48</v>
      </c>
    </row>
    <row r="3" spans="1:17" x14ac:dyDescent="0.3">
      <c r="A3" s="3" t="s">
        <v>7</v>
      </c>
      <c r="B3" s="3" t="s">
        <v>151</v>
      </c>
      <c r="C3" s="3" t="s">
        <v>154</v>
      </c>
      <c r="D3" s="3" t="s">
        <v>164</v>
      </c>
      <c r="E3" s="3">
        <f>(J3/40.30377)/(J3/40.30377+H3/71.845)*100</f>
        <v>97.172400366332681</v>
      </c>
      <c r="F3" s="3">
        <v>42.016487718025132</v>
      </c>
      <c r="G3" s="3">
        <v>0</v>
      </c>
      <c r="H3" s="3">
        <v>2.8619805002776029</v>
      </c>
      <c r="I3" s="3">
        <v>0.25559510760013587</v>
      </c>
      <c r="J3" s="3">
        <v>55.174805037829962</v>
      </c>
      <c r="K3" s="3">
        <v>0.16847545257019231</v>
      </c>
      <c r="L3" s="3">
        <v>2.964433518914154E-2</v>
      </c>
      <c r="M3" s="3">
        <v>100.50698815149219</v>
      </c>
    </row>
    <row r="4" spans="1:17" x14ac:dyDescent="0.3">
      <c r="A4" s="3" t="s">
        <v>7</v>
      </c>
      <c r="B4" s="3" t="s">
        <v>152</v>
      </c>
      <c r="C4" s="3" t="s">
        <v>155</v>
      </c>
      <c r="D4" s="3" t="s">
        <v>164</v>
      </c>
      <c r="E4" s="3">
        <f>(J4/40.30377)/(J4/40.30377+H4/71.845)*100</f>
        <v>97.541475168601636</v>
      </c>
      <c r="F4" s="3">
        <v>42.062980542107717</v>
      </c>
      <c r="G4" s="3">
        <v>0</v>
      </c>
      <c r="H4" s="3">
        <v>2.4659801603628551</v>
      </c>
      <c r="I4" s="3">
        <v>0.29003894732773128</v>
      </c>
      <c r="J4" s="3">
        <v>54.88496873962989</v>
      </c>
      <c r="K4" s="3">
        <v>0.18678779152449779</v>
      </c>
      <c r="L4" s="3">
        <v>1.7939163900532979E-2</v>
      </c>
      <c r="M4" s="3">
        <v>99.908695344853228</v>
      </c>
    </row>
    <row r="5" spans="1:17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7" x14ac:dyDescent="0.3">
      <c r="A6" s="3" t="s">
        <v>20</v>
      </c>
      <c r="B6" s="3" t="s">
        <v>95</v>
      </c>
      <c r="C6" s="3" t="s">
        <v>154</v>
      </c>
      <c r="D6" s="3" t="s">
        <v>164</v>
      </c>
      <c r="E6" s="3">
        <f t="shared" ref="E6:E9" si="0">(J6/40.30377)/(J6/40.30377+H6/71.845)*100</f>
        <v>97.472101517937034</v>
      </c>
      <c r="F6" s="3">
        <v>42.273888315911634</v>
      </c>
      <c r="G6" s="3">
        <v>0</v>
      </c>
      <c r="H6" s="3">
        <v>2.5448944417079282</v>
      </c>
      <c r="I6" s="3">
        <v>0.46156624913876027</v>
      </c>
      <c r="J6" s="3">
        <v>55.047753027928188</v>
      </c>
      <c r="K6" s="3">
        <v>0.2112398137308576</v>
      </c>
      <c r="L6" s="3">
        <v>2.3414628181197435E-2</v>
      </c>
      <c r="M6" s="3">
        <v>100.56275647659857</v>
      </c>
    </row>
    <row r="7" spans="1:17" x14ac:dyDescent="0.3">
      <c r="A7" s="3" t="s">
        <v>20</v>
      </c>
      <c r="B7" s="3" t="s">
        <v>153</v>
      </c>
      <c r="C7" s="3" t="s">
        <v>155</v>
      </c>
      <c r="D7" s="3" t="s">
        <v>164</v>
      </c>
      <c r="E7" s="3">
        <f t="shared" si="0"/>
        <v>97.634226512023531</v>
      </c>
      <c r="F7" s="3">
        <v>42.122558118831869</v>
      </c>
      <c r="G7" s="3">
        <v>4.0707415672152697E-3</v>
      </c>
      <c r="H7" s="3">
        <v>2.3729471811961496</v>
      </c>
      <c r="I7" s="3">
        <v>0.32797416687027664</v>
      </c>
      <c r="J7" s="3">
        <v>54.937149748424467</v>
      </c>
      <c r="K7" s="3">
        <v>0.18537883244434589</v>
      </c>
      <c r="L7" s="3">
        <v>2.0135429323715807E-2</v>
      </c>
      <c r="M7" s="3">
        <v>99.970214218658043</v>
      </c>
    </row>
    <row r="8" spans="1:17" x14ac:dyDescent="0.3">
      <c r="A8" s="3" t="s">
        <v>20</v>
      </c>
      <c r="B8" s="3" t="s">
        <v>153</v>
      </c>
      <c r="C8" s="3" t="s">
        <v>155</v>
      </c>
      <c r="D8" s="3" t="s">
        <v>165</v>
      </c>
      <c r="E8" s="3">
        <f t="shared" si="0"/>
        <v>97.450190350262403</v>
      </c>
      <c r="F8" s="3">
        <v>42.478842184606023</v>
      </c>
      <c r="G8" s="3">
        <v>0</v>
      </c>
      <c r="H8" s="3">
        <v>2.5537325189421356</v>
      </c>
      <c r="I8" s="3">
        <v>0.32319212062898894</v>
      </c>
      <c r="J8" s="3">
        <v>54.751933557983584</v>
      </c>
      <c r="K8" s="3">
        <v>0.16670137345270292</v>
      </c>
      <c r="L8" s="3">
        <v>2.1655383222955661E-2</v>
      </c>
      <c r="M8" s="3">
        <v>100.29605713883637</v>
      </c>
    </row>
    <row r="9" spans="1:17" x14ac:dyDescent="0.3">
      <c r="A9" s="3" t="s">
        <v>20</v>
      </c>
      <c r="B9" s="3" t="s">
        <v>153</v>
      </c>
      <c r="C9" s="3" t="s">
        <v>155</v>
      </c>
      <c r="D9" s="3" t="s">
        <v>166</v>
      </c>
      <c r="E9" s="3">
        <f t="shared" si="0"/>
        <v>97.709078962744414</v>
      </c>
      <c r="F9" s="3">
        <v>42.401198799067465</v>
      </c>
      <c r="G9" s="3">
        <v>0</v>
      </c>
      <c r="H9" s="3">
        <v>2.3024058863616923</v>
      </c>
      <c r="I9" s="3">
        <v>0.45861171176326437</v>
      </c>
      <c r="J9" s="3">
        <v>55.0878482191453</v>
      </c>
      <c r="K9" s="3">
        <v>0.18118439689035715</v>
      </c>
      <c r="L9" s="3">
        <v>2.0645554221623983E-2</v>
      </c>
      <c r="M9" s="3">
        <v>100.4518945674497</v>
      </c>
    </row>
    <row r="10" spans="1:17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7" x14ac:dyDescent="0.3">
      <c r="A11" s="3" t="str">
        <f>"4-05"</f>
        <v>4-05</v>
      </c>
      <c r="B11" s="3" t="s">
        <v>41</v>
      </c>
      <c r="C11" s="3" t="s">
        <v>154</v>
      </c>
      <c r="D11" s="3" t="s">
        <v>164</v>
      </c>
      <c r="E11" s="3">
        <v>95.518019889834548</v>
      </c>
      <c r="F11" s="3">
        <v>42.435070903277818</v>
      </c>
      <c r="G11" s="3">
        <v>4.0554289636238854E-3</v>
      </c>
      <c r="H11" s="3">
        <v>4.5290304309456433</v>
      </c>
      <c r="I11" s="3">
        <v>0.32390243902439031</v>
      </c>
      <c r="J11" s="3">
        <v>54.137587461786858</v>
      </c>
      <c r="K11" s="3">
        <v>0.1561838138835058</v>
      </c>
      <c r="L11" s="3">
        <v>3.461119948442886E-2</v>
      </c>
      <c r="M11" s="3">
        <v>101.0338039910459</v>
      </c>
    </row>
    <row r="12" spans="1:17" x14ac:dyDescent="0.3">
      <c r="A12" s="3" t="str">
        <f>"4-05"</f>
        <v>4-05</v>
      </c>
      <c r="B12" s="3" t="s">
        <v>42</v>
      </c>
      <c r="C12" s="3" t="s">
        <v>155</v>
      </c>
      <c r="D12" s="3" t="s">
        <v>164</v>
      </c>
      <c r="E12" s="3">
        <v>95.911932638701458</v>
      </c>
      <c r="F12" s="3">
        <v>42.212963127495819</v>
      </c>
      <c r="G12" s="3">
        <v>5.9692335849919932E-3</v>
      </c>
      <c r="H12" s="3">
        <v>4.127153433355006</v>
      </c>
      <c r="I12" s="3">
        <v>0.33397517622312489</v>
      </c>
      <c r="J12" s="3">
        <v>54.310460762678119</v>
      </c>
      <c r="K12" s="3">
        <v>0.1573858316598086</v>
      </c>
      <c r="L12" s="3">
        <v>2.3542144520500269E-2</v>
      </c>
      <c r="M12" s="3">
        <v>100.90839429646461</v>
      </c>
    </row>
    <row r="13" spans="1:17" ht="16.2" x14ac:dyDescent="0.3">
      <c r="A13" t="s">
        <v>189</v>
      </c>
    </row>
    <row r="21" spans="10:23" x14ac:dyDescent="0.3">
      <c r="J21" s="12"/>
      <c r="K21" s="12"/>
      <c r="L21" s="12"/>
      <c r="M21" s="12"/>
      <c r="N21" s="13"/>
      <c r="O21" s="12"/>
      <c r="P21" s="12"/>
      <c r="Q21" s="12"/>
      <c r="R21" s="12"/>
      <c r="S21" s="13"/>
      <c r="T21" s="12"/>
      <c r="U21" s="12"/>
      <c r="V21" s="12"/>
      <c r="W21" s="12"/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1. Grains</vt:lpstr>
      <vt:lpstr>2. Rinds</vt:lpstr>
      <vt:lpstr>3. PMI</vt:lpstr>
      <vt:lpstr>4. SMI</vt:lpstr>
      <vt:lpstr>5. Embayments</vt:lpstr>
      <vt:lpstr>6. Fractures</vt:lpstr>
      <vt:lpstr>7. Interstitial space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Тарасов Алексей Андреевич</dc:creator>
  <cp:lastModifiedBy>Тарасов Алексей Андреевич</cp:lastModifiedBy>
  <dcterms:created xsi:type="dcterms:W3CDTF">2025-09-13T04:29:10Z</dcterms:created>
  <dcterms:modified xsi:type="dcterms:W3CDTF">2025-09-26T07:52:52Z</dcterms:modified>
</cp:coreProperties>
</file>