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rasov\Удачная-Восточная\2025_ГИГ_высокомагнезиальный оливин\публикация 29092025\"/>
    </mc:Choice>
  </mc:AlternateContent>
  <xr:revisionPtr revIDLastSave="0" documentId="8_{DC6899D3-666E-4DA3-966E-B327B251A9E5}" xr6:coauthVersionLast="47" xr6:coauthVersionMax="47" xr10:uidLastSave="{00000000-0000-0000-0000-000000000000}"/>
  <bookViews>
    <workbookView xWindow="-108" yWindow="-108" windowWidth="30936" windowHeight="16896" activeTab="6" xr2:uid="{072B5AFE-857F-45B9-B2B4-17E35C733E9B}"/>
  </bookViews>
  <sheets>
    <sheet name="1. Grains" sheetId="1" r:id="rId1"/>
    <sheet name="2. Rinds" sheetId="2" r:id="rId2"/>
    <sheet name="3. PMI" sheetId="4" r:id="rId3"/>
    <sheet name="4. SMI" sheetId="5" r:id="rId4"/>
    <sheet name="5. Embayments" sheetId="3" r:id="rId5"/>
    <sheet name="6. Fractures" sheetId="6" r:id="rId6"/>
    <sheet name="7. Interstitial space" sheetId="7" r:id="rId7"/>
  </sheets>
  <definedNames>
    <definedName name="_xlnm._FilterDatabase" localSheetId="1" hidden="1">'2. Rinds'!$A$2:$W$27</definedName>
    <definedName name="_xlnm._FilterDatabase" localSheetId="2" hidden="1">'3. PMI'!$A$2:$Z$83</definedName>
    <definedName name="_xlnm._FilterDatabase" localSheetId="3" hidden="1">'4. SMI'!$A$2:$AE$122</definedName>
    <definedName name="_xlnm._FilterDatabase" localSheetId="4" hidden="1">'5. Embayments'!$A$2:$AH$36</definedName>
    <definedName name="_xlnm._FilterDatabase" localSheetId="5" hidden="1">'6. Fractures'!$A$2:$W$14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4" i="7" l="1"/>
  <c r="X5" i="7"/>
  <c r="X6" i="7"/>
  <c r="X7" i="7"/>
  <c r="X8" i="7"/>
  <c r="X3" i="7"/>
  <c r="F8" i="7"/>
  <c r="F7" i="7"/>
  <c r="F6" i="7"/>
  <c r="F5" i="7"/>
  <c r="F4" i="7"/>
  <c r="F3" i="7"/>
  <c r="A8" i="6" l="1"/>
  <c r="A13" i="6"/>
  <c r="A6" i="6"/>
  <c r="A14" i="6"/>
  <c r="A5" i="6"/>
  <c r="A11" i="6"/>
  <c r="A4" i="6"/>
  <c r="A12" i="6"/>
  <c r="A7" i="6"/>
  <c r="A10" i="6"/>
  <c r="A9" i="6"/>
  <c r="A3" i="6"/>
  <c r="Z50" i="4"/>
  <c r="Z49" i="4"/>
  <c r="Z48" i="4"/>
  <c r="Z40" i="4"/>
  <c r="Z41" i="4"/>
  <c r="Z42" i="4"/>
  <c r="Z39" i="4"/>
  <c r="Z12" i="4" l="1"/>
  <c r="AE3" i="5" l="1"/>
  <c r="AE4" i="5"/>
  <c r="AE5" i="5"/>
  <c r="AE6" i="5"/>
  <c r="AE7" i="5"/>
  <c r="AE8" i="5"/>
  <c r="AE9" i="5"/>
  <c r="AE10" i="5"/>
  <c r="AE11" i="5"/>
  <c r="AE12" i="5"/>
  <c r="AE13" i="5"/>
  <c r="AE14" i="5"/>
  <c r="AE15" i="5"/>
  <c r="AE16" i="5"/>
  <c r="AE17" i="5"/>
  <c r="AE18" i="5"/>
  <c r="AE19" i="5"/>
  <c r="AE20" i="5"/>
  <c r="AE22" i="5"/>
  <c r="AE23" i="5"/>
  <c r="AE24" i="5"/>
  <c r="AE25" i="5"/>
  <c r="AE26" i="5"/>
  <c r="AE27" i="5"/>
  <c r="AE29" i="5"/>
  <c r="AE30" i="5"/>
  <c r="AE31" i="5"/>
  <c r="AE33" i="5"/>
  <c r="AE34" i="5"/>
  <c r="AE35" i="5"/>
  <c r="AE36" i="5"/>
  <c r="AE37" i="5"/>
  <c r="AE38" i="5"/>
  <c r="AE39" i="5"/>
  <c r="AE40" i="5"/>
  <c r="AE41" i="5"/>
  <c r="AE42" i="5"/>
  <c r="AE43" i="5"/>
  <c r="AE44" i="5"/>
  <c r="AE45" i="5"/>
  <c r="AE47" i="5"/>
  <c r="AE48" i="5"/>
  <c r="AE49" i="5"/>
  <c r="AE51" i="5"/>
  <c r="AE52" i="5"/>
  <c r="AE53" i="5"/>
  <c r="AE54" i="5"/>
  <c r="AE55" i="5"/>
  <c r="AE56" i="5"/>
  <c r="AE57" i="5"/>
  <c r="AE58" i="5"/>
  <c r="AE59" i="5"/>
  <c r="AE60" i="5"/>
  <c r="AE61" i="5"/>
  <c r="AE62" i="5"/>
  <c r="AE63" i="5"/>
  <c r="AE64" i="5"/>
  <c r="AE65" i="5"/>
  <c r="AE67" i="5"/>
  <c r="AE68" i="5"/>
  <c r="AE69" i="5"/>
  <c r="AE70" i="5"/>
  <c r="AE72" i="5"/>
  <c r="AE73" i="5"/>
  <c r="AE74" i="5"/>
  <c r="AE76" i="5"/>
  <c r="AE77" i="5"/>
  <c r="AE78" i="5"/>
  <c r="AE80" i="5"/>
  <c r="AE81" i="5"/>
  <c r="AE82" i="5"/>
  <c r="AE83" i="5"/>
  <c r="A85" i="5"/>
  <c r="AE85" i="5"/>
  <c r="A86" i="5"/>
  <c r="AE86" i="5"/>
  <c r="A87" i="5"/>
  <c r="AE87" i="5"/>
  <c r="A88" i="5"/>
  <c r="AE88" i="5"/>
  <c r="A89" i="5"/>
  <c r="AE89" i="5"/>
  <c r="A90" i="5"/>
  <c r="AE90" i="5"/>
  <c r="A91" i="5"/>
  <c r="AE91" i="5"/>
  <c r="A93" i="5"/>
  <c r="AE93" i="5"/>
  <c r="A94" i="5"/>
  <c r="AE94" i="5"/>
  <c r="A95" i="5"/>
  <c r="AE95" i="5"/>
  <c r="A96" i="5"/>
  <c r="AE96" i="5"/>
  <c r="A98" i="5"/>
  <c r="AE98" i="5"/>
  <c r="A99" i="5"/>
  <c r="AE99" i="5"/>
  <c r="A100" i="5"/>
  <c r="AE100" i="5"/>
  <c r="A101" i="5"/>
  <c r="AE101" i="5"/>
  <c r="A102" i="5"/>
  <c r="AE102" i="5"/>
  <c r="A104" i="5"/>
  <c r="AE104" i="5"/>
  <c r="A105" i="5"/>
  <c r="AE105" i="5"/>
  <c r="A106" i="5"/>
  <c r="AE106" i="5"/>
  <c r="A107" i="5"/>
  <c r="AE107" i="5"/>
  <c r="A108" i="5"/>
  <c r="AE108" i="5"/>
  <c r="A109" i="5"/>
  <c r="AE109" i="5"/>
  <c r="A110" i="5"/>
  <c r="AE110" i="5"/>
  <c r="A112" i="5"/>
  <c r="AE112" i="5"/>
  <c r="A113" i="5"/>
  <c r="AE113" i="5"/>
  <c r="A114" i="5"/>
  <c r="AE114" i="5"/>
  <c r="A115" i="5"/>
  <c r="AE115" i="5"/>
  <c r="A116" i="5"/>
  <c r="AE116" i="5"/>
  <c r="A117" i="5"/>
  <c r="AE117" i="5"/>
  <c r="A118" i="5"/>
  <c r="AE118" i="5"/>
  <c r="A119" i="5"/>
  <c r="AE119" i="5"/>
  <c r="A120" i="5"/>
  <c r="AE120" i="5"/>
  <c r="A121" i="5"/>
  <c r="AE121" i="5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52" i="4"/>
  <c r="Z53" i="4"/>
  <c r="AH4" i="3"/>
  <c r="AH5" i="3"/>
  <c r="AH6" i="3"/>
  <c r="AH7" i="3"/>
  <c r="AH8" i="3"/>
  <c r="AH9" i="3"/>
  <c r="AH10" i="3"/>
  <c r="AH11" i="3"/>
  <c r="AH12" i="3"/>
  <c r="AH13" i="3"/>
  <c r="AH14" i="3"/>
  <c r="AH15" i="3"/>
  <c r="AH16" i="3"/>
  <c r="AH17" i="3"/>
  <c r="AH18" i="3"/>
  <c r="AH30" i="3"/>
  <c r="AH31" i="3"/>
  <c r="AH32" i="3"/>
  <c r="AH33" i="3"/>
  <c r="AH34" i="3"/>
  <c r="AH35" i="3"/>
  <c r="AH21" i="3"/>
  <c r="AH22" i="3"/>
  <c r="AH23" i="3"/>
  <c r="AH24" i="3"/>
  <c r="AH25" i="3"/>
  <c r="AH26" i="3"/>
  <c r="AH27" i="3"/>
  <c r="AH28" i="3"/>
  <c r="AH3" i="3"/>
  <c r="A30" i="3"/>
  <c r="A31" i="3"/>
  <c r="A33" i="3"/>
  <c r="A34" i="3"/>
  <c r="A35" i="3"/>
  <c r="A32" i="3"/>
  <c r="Z5" i="4" l="1"/>
  <c r="Z11" i="4"/>
  <c r="Z4" i="4"/>
  <c r="Z7" i="4"/>
  <c r="Z8" i="4"/>
  <c r="Z9" i="4"/>
  <c r="Z10" i="4"/>
  <c r="Z14" i="4"/>
  <c r="Z16" i="4"/>
  <c r="Z17" i="4"/>
  <c r="Z19" i="4"/>
  <c r="Z20" i="4"/>
  <c r="Z21" i="4"/>
  <c r="Z54" i="4"/>
  <c r="Z55" i="4"/>
  <c r="Z56" i="4"/>
  <c r="Z58" i="4"/>
  <c r="Z59" i="4"/>
  <c r="Z60" i="4"/>
  <c r="Z62" i="4"/>
  <c r="Z63" i="4"/>
  <c r="Z64" i="4"/>
  <c r="Z65" i="4"/>
  <c r="Z66" i="4"/>
  <c r="Z67" i="4"/>
  <c r="Z68" i="4"/>
  <c r="Z69" i="4"/>
  <c r="Z70" i="4"/>
  <c r="Z71" i="4"/>
  <c r="Z72" i="4"/>
  <c r="Z74" i="4"/>
  <c r="Z75" i="4"/>
  <c r="Z76" i="4"/>
  <c r="Z77" i="4"/>
  <c r="Z78" i="4"/>
  <c r="Z79" i="4"/>
  <c r="Z81" i="4"/>
  <c r="Z82" i="4"/>
  <c r="Z83" i="4"/>
  <c r="Z3" i="4"/>
  <c r="A83" i="4"/>
  <c r="A82" i="4"/>
  <c r="A81" i="4"/>
  <c r="A79" i="4"/>
  <c r="A78" i="4"/>
  <c r="A77" i="4"/>
  <c r="A76" i="4"/>
  <c r="A75" i="4"/>
  <c r="A74" i="4"/>
  <c r="T4" i="1"/>
  <c r="T5" i="1"/>
  <c r="T6" i="1"/>
  <c r="T8" i="1"/>
  <c r="A12" i="2" l="1"/>
  <c r="A13" i="2"/>
  <c r="A14" i="2"/>
  <c r="A15" i="2"/>
  <c r="A16" i="2"/>
  <c r="A18" i="2"/>
  <c r="A19" i="2"/>
  <c r="A20" i="2"/>
  <c r="A21" i="2"/>
  <c r="A22" i="2"/>
  <c r="A24" i="2"/>
  <c r="A26" i="2"/>
  <c r="A27" i="2"/>
</calcChain>
</file>

<file path=xl/sharedStrings.xml><?xml version="1.0" encoding="utf-8"?>
<sst xmlns="http://schemas.openxmlformats.org/spreadsheetml/2006/main" count="2269" uniqueCount="392">
  <si>
    <t>Project</t>
  </si>
  <si>
    <t>Sample</t>
  </si>
  <si>
    <t>Site</t>
  </si>
  <si>
    <t>Spectrum</t>
  </si>
  <si>
    <t>Mineral</t>
  </si>
  <si>
    <t>Total</t>
  </si>
  <si>
    <t>FeO</t>
  </si>
  <si>
    <t>MnO</t>
  </si>
  <si>
    <t>MgO</t>
  </si>
  <si>
    <t>CaO</t>
  </si>
  <si>
    <t>K2O</t>
  </si>
  <si>
    <t>BaO</t>
  </si>
  <si>
    <t>SrO</t>
  </si>
  <si>
    <t>NiO</t>
  </si>
  <si>
    <t>CuO</t>
  </si>
  <si>
    <t>Cl</t>
  </si>
  <si>
    <t>F</t>
  </si>
  <si>
    <t>Tarasov_2024_07_18</t>
  </si>
  <si>
    <t>УВ</t>
  </si>
  <si>
    <t>r8ar7_ol1</t>
  </si>
  <si>
    <t>Mgt</t>
  </si>
  <si>
    <t>0xide_ox O-48</t>
  </si>
  <si>
    <t>MUM</t>
  </si>
  <si>
    <t>_Cal-1</t>
  </si>
  <si>
    <t>Calcite_cal O-1 C=44.0</t>
  </si>
  <si>
    <t>Cal</t>
  </si>
  <si>
    <t>Mtc</t>
  </si>
  <si>
    <t>Monticellite O-4</t>
  </si>
  <si>
    <t>Prv</t>
  </si>
  <si>
    <t>Perovskite O-3</t>
  </si>
  <si>
    <t>_Mag-3</t>
  </si>
  <si>
    <t>Magnesioferrite O-4</t>
  </si>
  <si>
    <t>Mag</t>
  </si>
  <si>
    <t>_Mag-4</t>
  </si>
  <si>
    <t>_Ap-2</t>
  </si>
  <si>
    <t>Apatite_ap O-12</t>
  </si>
  <si>
    <t>Ap</t>
  </si>
  <si>
    <t>_Mag-5</t>
  </si>
  <si>
    <t>AlkCb</t>
  </si>
  <si>
    <t>djr2</t>
  </si>
  <si>
    <t>Djr</t>
  </si>
  <si>
    <t>_AlkCb-2</t>
  </si>
  <si>
    <t>Phl</t>
  </si>
  <si>
    <t>Biotite_bt O-11  H=4.5</t>
  </si>
  <si>
    <t>_prv-3_80s</t>
  </si>
  <si>
    <t>_prv2-80s</t>
  </si>
  <si>
    <t>_prv1-80s</t>
  </si>
  <si>
    <t>_Mgt1-80s</t>
  </si>
  <si>
    <t>TIMAC</t>
  </si>
  <si>
    <t>_Mgt2-80s</t>
  </si>
  <si>
    <t>_Mgt3-80s</t>
  </si>
  <si>
    <t>_Prv2-r-80s</t>
  </si>
  <si>
    <t>Tarasov_2023_12_05</t>
  </si>
  <si>
    <t>Образец 2</t>
  </si>
  <si>
    <t>Участок7_пятнисто-зональный_оливин-2</t>
  </si>
  <si>
    <t>_Zr-phase</t>
  </si>
  <si>
    <t>_Prv-4</t>
  </si>
  <si>
    <t>Участок7_пятнисто-зональный_оливин-2_zr-phase</t>
  </si>
  <si>
    <t>Образец 1</t>
  </si>
  <si>
    <t>Tarasov_A-i_2025_03_20</t>
  </si>
  <si>
    <t>4-05-s3-ol006-new</t>
  </si>
  <si>
    <t>Ap(50s)</t>
  </si>
  <si>
    <t>Ap2(50s)</t>
  </si>
  <si>
    <t>_mag-2(20s)</t>
  </si>
  <si>
    <t>_Ap-4</t>
  </si>
  <si>
    <t>4-05-s3-ol013-details1</t>
  </si>
  <si>
    <t>_Sod-1</t>
  </si>
  <si>
    <t>Sod</t>
  </si>
  <si>
    <t>_Sod-2</t>
  </si>
  <si>
    <t>_prv-2-1 (80s)</t>
  </si>
  <si>
    <t>_prv-2-3 (80s)</t>
  </si>
  <si>
    <t>4-05-s3-ol029_details</t>
  </si>
  <si>
    <t>_mag-80s</t>
  </si>
  <si>
    <t>Tarasov_A-i_2025_03_21</t>
  </si>
  <si>
    <t>_mag-1</t>
  </si>
  <si>
    <t>_mag-2</t>
  </si>
  <si>
    <t>cal</t>
  </si>
  <si>
    <t>_mtc-1</t>
  </si>
  <si>
    <t>_mtc-2</t>
  </si>
  <si>
    <t>_mtc-3</t>
  </si>
  <si>
    <t>Tarasov_AA_23022025</t>
  </si>
  <si>
    <t>ol-105-o</t>
  </si>
  <si>
    <t>mag</t>
  </si>
  <si>
    <t>ol-107-o</t>
  </si>
  <si>
    <t>24-04B</t>
  </si>
  <si>
    <t>Образец</t>
  </si>
  <si>
    <r>
      <t>SiO</t>
    </r>
    <r>
      <rPr>
        <b/>
        <vertAlign val="subscript"/>
        <sz val="11"/>
        <color theme="1"/>
        <rFont val="Times New Roman"/>
        <family val="1"/>
        <charset val="204"/>
      </rPr>
      <t>2</t>
    </r>
  </si>
  <si>
    <r>
      <t>TiO</t>
    </r>
    <r>
      <rPr>
        <b/>
        <vertAlign val="subscript"/>
        <sz val="11"/>
        <color theme="1"/>
        <rFont val="Times New Roman"/>
        <family val="1"/>
        <charset val="204"/>
      </rPr>
      <t>2</t>
    </r>
  </si>
  <si>
    <r>
      <t>Al</t>
    </r>
    <r>
      <rPr>
        <b/>
        <vertAlign val="sub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O</t>
    </r>
    <r>
      <rPr>
        <b/>
        <vertAlign val="subscript"/>
        <sz val="11"/>
        <color theme="1"/>
        <rFont val="Times New Roman"/>
        <family val="1"/>
        <charset val="204"/>
      </rPr>
      <t>3</t>
    </r>
  </si>
  <si>
    <r>
      <t>Na</t>
    </r>
    <r>
      <rPr>
        <b/>
        <vertAlign val="sub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O</t>
    </r>
  </si>
  <si>
    <r>
      <t>Ce</t>
    </r>
    <r>
      <rPr>
        <b/>
        <vertAlign val="sub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O3</t>
    </r>
  </si>
  <si>
    <r>
      <t>ZrO</t>
    </r>
    <r>
      <rPr>
        <b/>
        <vertAlign val="subscript"/>
        <sz val="11"/>
        <color theme="1"/>
        <rFont val="Times New Roman"/>
        <family val="1"/>
        <charset val="204"/>
      </rPr>
      <t>2</t>
    </r>
  </si>
  <si>
    <r>
      <rPr>
        <b/>
        <sz val="11"/>
        <color theme="1"/>
        <rFont val="Times New Roman"/>
        <family val="1"/>
        <charset val="204"/>
      </rPr>
      <t>K</t>
    </r>
    <r>
      <rPr>
        <b/>
        <vertAlign val="sub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O</t>
    </r>
  </si>
  <si>
    <r>
      <t>P</t>
    </r>
    <r>
      <rPr>
        <b/>
        <vertAlign val="sub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O</t>
    </r>
    <r>
      <rPr>
        <b/>
        <vertAlign val="subscript"/>
        <sz val="11"/>
        <color theme="1"/>
        <rFont val="Times New Roman"/>
        <family val="1"/>
        <charset val="204"/>
      </rPr>
      <t>5</t>
    </r>
  </si>
  <si>
    <t>рис 2 б</t>
  </si>
  <si>
    <t>рис 2 в</t>
  </si>
  <si>
    <t>Сal</t>
  </si>
  <si>
    <t>Cal-3</t>
  </si>
  <si>
    <r>
      <t>Cr</t>
    </r>
    <r>
      <rPr>
        <b/>
        <vertAlign val="sub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O</t>
    </r>
    <r>
      <rPr>
        <b/>
        <vertAlign val="subscript"/>
        <sz val="11"/>
        <color theme="1"/>
        <rFont val="Times New Roman"/>
        <family val="1"/>
        <charset val="204"/>
      </rPr>
      <t>3</t>
    </r>
  </si>
  <si>
    <r>
      <t>Ce</t>
    </r>
    <r>
      <rPr>
        <b/>
        <vertAlign val="sub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O</t>
    </r>
    <r>
      <rPr>
        <b/>
        <vertAlign val="subscript"/>
        <sz val="11"/>
        <color theme="1"/>
        <rFont val="Times New Roman"/>
        <family val="1"/>
        <charset val="204"/>
      </rPr>
      <t>3</t>
    </r>
  </si>
  <si>
    <r>
      <t>Nb</t>
    </r>
    <r>
      <rPr>
        <b/>
        <vertAlign val="sub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O</t>
    </r>
    <r>
      <rPr>
        <b/>
        <vertAlign val="subscript"/>
        <sz val="11"/>
        <color theme="1"/>
        <rFont val="Times New Roman"/>
        <family val="1"/>
        <charset val="204"/>
      </rPr>
      <t>5</t>
    </r>
  </si>
  <si>
    <t>Сумма</t>
  </si>
  <si>
    <t>рис 5бв</t>
  </si>
  <si>
    <t>рис 4б,д</t>
  </si>
  <si>
    <t>рис 4а,г</t>
  </si>
  <si>
    <t>Tarasov_A-i_2024_04_13-2</t>
  </si>
  <si>
    <t>24-04_пластинка-2</t>
  </si>
  <si>
    <t>r4ar7_ol1_incl1</t>
  </si>
  <si>
    <t>_Mgt-1</t>
  </si>
  <si>
    <t>_Sot-1</t>
  </si>
  <si>
    <t>_Spl-1</t>
  </si>
  <si>
    <t>r4ar7_ol1_incl-2</t>
  </si>
  <si>
    <t>Jrf</t>
  </si>
  <si>
    <t>mgt</t>
  </si>
  <si>
    <t>_ti-mgt</t>
  </si>
  <si>
    <t>r4ar7_ol1_incl-5</t>
  </si>
  <si>
    <t>Sot</t>
  </si>
  <si>
    <t>Att</t>
  </si>
  <si>
    <t>_Cal-2</t>
  </si>
  <si>
    <t>Tarasov_A-i_2024_06_20</t>
  </si>
  <si>
    <t>включения</t>
  </si>
  <si>
    <t>r5ar2_incl1</t>
  </si>
  <si>
    <t>_Phl-1</t>
  </si>
  <si>
    <t>Syl</t>
  </si>
  <si>
    <t>_Syl-2</t>
  </si>
  <si>
    <t>r4ar6_Ol1_incl3</t>
  </si>
  <si>
    <t>_Mtc-2</t>
  </si>
  <si>
    <t>Tarasov_A-i_2025_02_28</t>
  </si>
  <si>
    <t>Участок 22</t>
  </si>
  <si>
    <t>_Crt-1</t>
  </si>
  <si>
    <t>_Crt-2</t>
  </si>
  <si>
    <t>_Crt-3</t>
  </si>
  <si>
    <t>_Crt-4</t>
  </si>
  <si>
    <t>_Mag-1</t>
  </si>
  <si>
    <t>ol-002-incl</t>
  </si>
  <si>
    <t>4-05-s3-ol010_incl</t>
  </si>
  <si>
    <t>_mum-2</t>
  </si>
  <si>
    <t>_mum-3</t>
  </si>
  <si>
    <t>4-05-s3-047-incl1</t>
  </si>
  <si>
    <t>att</t>
  </si>
  <si>
    <t>alkCb</t>
  </si>
  <si>
    <t>Ilm</t>
  </si>
  <si>
    <t>ilm</t>
  </si>
  <si>
    <t>Ilmenite_Ilm O-3</t>
  </si>
  <si>
    <t>2404b-pmi</t>
  </si>
  <si>
    <t>alkcb</t>
  </si>
  <si>
    <t>TiMag</t>
  </si>
  <si>
    <t>_mum-1-1</t>
  </si>
  <si>
    <t>_mum-1-2</t>
  </si>
  <si>
    <t>_mum-1-3</t>
  </si>
  <si>
    <t>_mum-1-4</t>
  </si>
  <si>
    <t>Crt1-1</t>
  </si>
  <si>
    <t>Crt1-2</t>
  </si>
  <si>
    <t>Crt1-3</t>
  </si>
  <si>
    <t>Crt1-4</t>
  </si>
  <si>
    <t>Mag-2</t>
  </si>
  <si>
    <t>Mag-3</t>
  </si>
  <si>
    <t>24-04A</t>
  </si>
  <si>
    <t>Ol-1</t>
  </si>
  <si>
    <t>Ol-2</t>
  </si>
  <si>
    <t>Ol-3</t>
  </si>
  <si>
    <t>Incl-1</t>
  </si>
  <si>
    <t>Incl-2</t>
  </si>
  <si>
    <t>Incl-3</t>
  </si>
  <si>
    <t>Incl-4</t>
  </si>
  <si>
    <t>TiMag-1-1</t>
  </si>
  <si>
    <t>TiMag-1-2</t>
  </si>
  <si>
    <t>TiMag-1-3</t>
  </si>
  <si>
    <t>TiMag-1-4</t>
  </si>
  <si>
    <t>TiMag-2</t>
  </si>
  <si>
    <t>TiMag-3</t>
  </si>
  <si>
    <t>S</t>
  </si>
  <si>
    <r>
      <t>SO</t>
    </r>
    <r>
      <rPr>
        <b/>
        <vertAlign val="subscript"/>
        <sz val="11"/>
        <color theme="1"/>
        <rFont val="Times New Roman"/>
        <family val="1"/>
        <charset val="204"/>
      </rPr>
      <t>3</t>
    </r>
  </si>
  <si>
    <t>TiMag-1</t>
  </si>
  <si>
    <t>Crt-1</t>
  </si>
  <si>
    <t>AlkCb-1</t>
  </si>
  <si>
    <t>AlkCb-2</t>
  </si>
  <si>
    <t>Ol-6</t>
  </si>
  <si>
    <t>Ol-4</t>
  </si>
  <si>
    <t>Ol-5</t>
  </si>
  <si>
    <t>Ol-7</t>
  </si>
  <si>
    <t>Ol-8</t>
  </si>
  <si>
    <t>Tarasov_A-i_2023_11_09</t>
  </si>
  <si>
    <t>Участок 29</t>
  </si>
  <si>
    <t>_Nye-1</t>
  </si>
  <si>
    <t>_Nye-2</t>
  </si>
  <si>
    <t>_Nye-3</t>
  </si>
  <si>
    <t>Mnc</t>
  </si>
  <si>
    <t>_Spl-Mg-Fe-Ti</t>
  </si>
  <si>
    <t>Magnetite_mgt O-4</t>
  </si>
  <si>
    <t>_Spl-Mg-Fe-Ti-2</t>
  </si>
  <si>
    <t>Спектр 119</t>
  </si>
  <si>
    <t>Tarasov_A-i_2023_11_16</t>
  </si>
  <si>
    <t>уч_29_new2</t>
  </si>
  <si>
    <t>_nye-10s</t>
  </si>
  <si>
    <t>_nye-20s</t>
  </si>
  <si>
    <t>_Ap-1</t>
  </si>
  <si>
    <t>Beusite O-8</t>
  </si>
  <si>
    <t>_Ap-3</t>
  </si>
  <si>
    <t>_Nye-20s-2</t>
  </si>
  <si>
    <t>уч29_new3</t>
  </si>
  <si>
    <t>_Ney-3</t>
  </si>
  <si>
    <t>_Ney-2</t>
  </si>
  <si>
    <t>ol233-smi</t>
  </si>
  <si>
    <t>nye</t>
  </si>
  <si>
    <t>_phl-1</t>
  </si>
  <si>
    <t>_phl-2</t>
  </si>
  <si>
    <t>ap</t>
  </si>
  <si>
    <t>_nye-2</t>
  </si>
  <si>
    <t>_phl-3</t>
  </si>
  <si>
    <t>sot</t>
  </si>
  <si>
    <t>_att-2</t>
  </si>
  <si>
    <t>Tarasov_A-i_2024_06_26</t>
  </si>
  <si>
    <t>24-04-пластинка2</t>
  </si>
  <si>
    <t>ol2-macro</t>
  </si>
  <si>
    <t>_mgt-2</t>
  </si>
  <si>
    <t>_mgt-3</t>
  </si>
  <si>
    <t>mtc</t>
  </si>
  <si>
    <t>ol5-incl1</t>
  </si>
  <si>
    <t>_Sp-c</t>
  </si>
  <si>
    <t>_Sp-r</t>
  </si>
  <si>
    <t>_Sp-2</t>
  </si>
  <si>
    <t>_Sp-3</t>
  </si>
  <si>
    <t>_Sp-4</t>
  </si>
  <si>
    <t>_Sp-5</t>
  </si>
  <si>
    <t>_Sp-8</t>
  </si>
  <si>
    <t>_Sp-9</t>
  </si>
  <si>
    <t>_Sp-10</t>
  </si>
  <si>
    <t>ol6n-micro</t>
  </si>
  <si>
    <t>ol13-micro</t>
  </si>
  <si>
    <t>_mgt-4</t>
  </si>
  <si>
    <t>_Mgt-5</t>
  </si>
  <si>
    <t>Ol-pseopo-incl1</t>
  </si>
  <si>
    <t>ol15-micro</t>
  </si>
  <si>
    <t>CAl</t>
  </si>
  <si>
    <t>_Mgt-2</t>
  </si>
  <si>
    <t>_Mgt-3</t>
  </si>
  <si>
    <t>_Mgt-4</t>
  </si>
  <si>
    <t>_Mtc-3</t>
  </si>
  <si>
    <t>ol12-micro</t>
  </si>
  <si>
    <t>pl-p2-incl</t>
  </si>
  <si>
    <t>ol10-incl1</t>
  </si>
  <si>
    <t>ol3-micro</t>
  </si>
  <si>
    <t>Спектр 217</t>
  </si>
  <si>
    <t>phl</t>
  </si>
  <si>
    <t>_Alk-cb1</t>
  </si>
  <si>
    <t>AlkCb2</t>
  </si>
  <si>
    <t>Alkcb</t>
  </si>
  <si>
    <t>AlkCb3</t>
  </si>
  <si>
    <t>AlkCb1</t>
  </si>
  <si>
    <t>AlkCb4</t>
  </si>
  <si>
    <t>_Cal-3</t>
  </si>
  <si>
    <t>_Alk-cb</t>
  </si>
  <si>
    <t>_Att-2</t>
  </si>
  <si>
    <t>Nye</t>
  </si>
  <si>
    <t>Brk</t>
  </si>
  <si>
    <t>_Brk-2</t>
  </si>
  <si>
    <t>Mag-1</t>
  </si>
  <si>
    <t>Mtc-1</t>
  </si>
  <si>
    <t>Mtc-2</t>
  </si>
  <si>
    <t>TiMag-4</t>
  </si>
  <si>
    <t>TiMag-5</t>
  </si>
  <si>
    <t>TiMag-6</t>
  </si>
  <si>
    <t>TiMag-7</t>
  </si>
  <si>
    <t>TiMag-8</t>
  </si>
  <si>
    <t>Cal-2</t>
  </si>
  <si>
    <t>Cal-1</t>
  </si>
  <si>
    <t>Mag-4</t>
  </si>
  <si>
    <t>AlkCb-3</t>
  </si>
  <si>
    <t>AlkCb-4</t>
  </si>
  <si>
    <t>Mag-5</t>
  </si>
  <si>
    <t>Mtc-3</t>
  </si>
  <si>
    <t>Att-1</t>
  </si>
  <si>
    <t>Att-2</t>
  </si>
  <si>
    <t>Brk-2</t>
  </si>
  <si>
    <t>Brk-1</t>
  </si>
  <si>
    <t>TiMag1-5</t>
  </si>
  <si>
    <t>TiMag1-6</t>
  </si>
  <si>
    <t>Ol-9</t>
  </si>
  <si>
    <t>Ol-10</t>
  </si>
  <si>
    <t>incl1</t>
  </si>
  <si>
    <t>Prv-1</t>
  </si>
  <si>
    <t>Prv-2</t>
  </si>
  <si>
    <t>Prv-3</t>
  </si>
  <si>
    <t>Prv-2r</t>
  </si>
  <si>
    <t>Prv-2c</t>
  </si>
  <si>
    <t>Nb2O5</t>
  </si>
  <si>
    <t>Nd2O3</t>
  </si>
  <si>
    <t>4-05-s3-ol020_details</t>
  </si>
  <si>
    <t>_ap-2</t>
  </si>
  <si>
    <t>_prv-80s</t>
  </si>
  <si>
    <t>24-04-emb</t>
  </si>
  <si>
    <t>timac</t>
  </si>
  <si>
    <t>_prv-80-1</t>
  </si>
  <si>
    <t>_prv-80-2</t>
  </si>
  <si>
    <t>Ap-1</t>
  </si>
  <si>
    <t>Ap-2</t>
  </si>
  <si>
    <t>Phl-1</t>
  </si>
  <si>
    <t>Phl-2</t>
  </si>
  <si>
    <t>Phl-3</t>
  </si>
  <si>
    <t>Crt</t>
  </si>
  <si>
    <t>Tarasov_A-i_2025_08_28</t>
  </si>
  <si>
    <t>4-05_ol023-smi1</t>
  </si>
  <si>
    <t>_ol-d1</t>
  </si>
  <si>
    <t>Olivine_ol O-4</t>
  </si>
  <si>
    <t>alkCb1</t>
  </si>
  <si>
    <t>alkCb2</t>
  </si>
  <si>
    <t>_ol-d2</t>
  </si>
  <si>
    <t>4-05_ol023-smi2</t>
  </si>
  <si>
    <t>_ol-d3</t>
  </si>
  <si>
    <t>_cal-2</t>
  </si>
  <si>
    <t>4-05_ol023-smi3</t>
  </si>
  <si>
    <t>prv</t>
  </si>
  <si>
    <t>_ol-d</t>
  </si>
  <si>
    <t>_ap-3</t>
  </si>
  <si>
    <t>4-05_ol023-smi4</t>
  </si>
  <si>
    <t>_ap-1</t>
  </si>
  <si>
    <t>_zr-ph</t>
  </si>
  <si>
    <t>4-05_ol023-smi5</t>
  </si>
  <si>
    <t>4-05_ol023-smi6</t>
  </si>
  <si>
    <t>Incl-5</t>
  </si>
  <si>
    <t>ol-2</t>
  </si>
  <si>
    <t>ol-3</t>
  </si>
  <si>
    <t>Sot+att</t>
  </si>
  <si>
    <t>Cal+att</t>
  </si>
  <si>
    <t>Ap+ol</t>
  </si>
  <si>
    <t>Att+ol</t>
  </si>
  <si>
    <t>Mag+ol</t>
  </si>
  <si>
    <t>Prv+ol</t>
  </si>
  <si>
    <t>Zr-ph</t>
  </si>
  <si>
    <t>Att+cal</t>
  </si>
  <si>
    <t>Prv+mag</t>
  </si>
  <si>
    <t>ol105</t>
  </si>
  <si>
    <t>Tarasov_A-i_2025_04_09</t>
  </si>
  <si>
    <t>24-04-B-sk3</t>
  </si>
  <si>
    <t>ol-229-pmi</t>
  </si>
  <si>
    <t>_AlkCb-1</t>
  </si>
  <si>
    <t>_ol-pmi-2</t>
  </si>
  <si>
    <t>_Ol-pmi-3</t>
  </si>
  <si>
    <t>_ol-pmi-4</t>
  </si>
  <si>
    <t>_ol-pmi-5</t>
  </si>
  <si>
    <t>ol-236-pmi</t>
  </si>
  <si>
    <t>tfphl</t>
  </si>
  <si>
    <t>Chlorite_chl O-14 H=12.0</t>
  </si>
  <si>
    <t>_ol-pmi</t>
  </si>
  <si>
    <t>TfPhl</t>
  </si>
  <si>
    <t xml:space="preserve"> ΔQFM fO2 Ol-Mag</t>
  </si>
  <si>
    <t xml:space="preserve">fO2 ΔNNO Prv </t>
  </si>
  <si>
    <t xml:space="preserve">T °C  </t>
  </si>
  <si>
    <t xml:space="preserve">fO2 ΔQFM Prv </t>
  </si>
  <si>
    <t>Prv+Ol</t>
  </si>
  <si>
    <t>Mag+Ol</t>
  </si>
  <si>
    <t xml:space="preserve"> ΔQFM Log(fO2) Ol-Mag</t>
  </si>
  <si>
    <t>Grain</t>
  </si>
  <si>
    <t>Cal+Ol</t>
  </si>
  <si>
    <t>Ap+Ol</t>
  </si>
  <si>
    <t>Zr-phase+Ol</t>
  </si>
  <si>
    <t>Inclusion</t>
  </si>
  <si>
    <r>
      <t>K</t>
    </r>
    <r>
      <rPr>
        <b/>
        <vertAlign val="sub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O</t>
    </r>
  </si>
  <si>
    <t xml:space="preserve">ΔQFM Log(fO2)  Prv </t>
  </si>
  <si>
    <r>
      <t>La</t>
    </r>
    <r>
      <rPr>
        <b/>
        <vertAlign val="sub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O</t>
    </r>
    <r>
      <rPr>
        <b/>
        <vertAlign val="subscript"/>
        <sz val="11"/>
        <color theme="1"/>
        <rFont val="Times New Roman"/>
        <family val="1"/>
        <charset val="204"/>
      </rPr>
      <t>3</t>
    </r>
  </si>
  <si>
    <r>
      <t>Nd</t>
    </r>
    <r>
      <rPr>
        <b/>
        <vertAlign val="sub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O</t>
    </r>
    <r>
      <rPr>
        <b/>
        <vertAlign val="subscript"/>
        <sz val="11"/>
        <color theme="1"/>
        <rFont val="Times New Roman"/>
        <family val="1"/>
        <charset val="204"/>
      </rPr>
      <t>3</t>
    </r>
  </si>
  <si>
    <t>Crt+TiMag</t>
  </si>
  <si>
    <t>Na-Nye</t>
  </si>
  <si>
    <r>
      <t xml:space="preserve">T </t>
    </r>
    <r>
      <rPr>
        <b/>
        <sz val="11"/>
        <color theme="1"/>
        <rFont val="Calibri"/>
        <family val="2"/>
        <charset val="204"/>
      </rPr>
      <t>°</t>
    </r>
    <r>
      <rPr>
        <b/>
        <sz val="11"/>
        <color theme="1"/>
        <rFont val="Calibri"/>
        <family val="2"/>
        <charset val="204"/>
        <scheme val="minor"/>
      </rPr>
      <t>C    Ol-Mag</t>
    </r>
  </si>
  <si>
    <t>T °C    Ol-Mag</t>
  </si>
  <si>
    <t>Djr+Ol</t>
  </si>
  <si>
    <t>Att+Sot</t>
  </si>
  <si>
    <r>
      <t>T °C Ol–Mag</t>
    </r>
    <r>
      <rPr>
        <sz val="11"/>
        <color theme="1"/>
        <rFont val="Times New Roman"/>
        <family val="1"/>
        <charset val="204"/>
      </rPr>
      <t xml:space="preserve"> – temperature estimate based on the olivine–magnetite thermometer [Ballhaus et al., 1991].</t>
    </r>
  </si>
  <si>
    <r>
      <t>ΔQFM Log(fO₂) Ol–Mag</t>
    </r>
    <r>
      <rPr>
        <sz val="11"/>
        <color theme="1"/>
        <rFont val="Times New Roman"/>
        <family val="1"/>
        <charset val="204"/>
      </rPr>
      <t xml:space="preserve"> – oxygen fugacity estimate relative to the quartz–fayalite–magnetite buffer using the olivine–magnetite oxybarometer [Ballhaus et al., 1991].</t>
    </r>
  </si>
  <si>
    <r>
      <t>ΔQFM Log(fO₂) Prv</t>
    </r>
    <r>
      <rPr>
        <sz val="11"/>
        <color theme="1"/>
        <rFont val="Times New Roman"/>
        <family val="1"/>
        <charset val="204"/>
      </rPr>
      <t xml:space="preserve"> – oxygen fugacity estimates relative to the QFM buffer using the single-mineral perovskite oxybarometer [Bellis &amp; Canil, 2007; Bellis, 2008].</t>
    </r>
  </si>
  <si>
    <r>
      <t xml:space="preserve"> ΔQFM Log(fO</t>
    </r>
    <r>
      <rPr>
        <b/>
        <vertAlign val="subscript"/>
        <sz val="11"/>
        <color theme="1"/>
        <rFont val="Calibri"/>
        <family val="2"/>
        <charset val="204"/>
        <scheme val="minor"/>
      </rPr>
      <t>2</t>
    </r>
    <r>
      <rPr>
        <b/>
        <sz val="11"/>
        <color theme="1"/>
        <rFont val="Calibri"/>
        <family val="2"/>
        <charset val="204"/>
        <scheme val="minor"/>
      </rPr>
      <t>) Ol-Mag</t>
    </r>
  </si>
  <si>
    <t>ar12_micro_hlt</t>
  </si>
  <si>
    <t>Tarasov_A-i_2024_04_02</t>
  </si>
  <si>
    <t>r5ar2-2-1</t>
  </si>
  <si>
    <t>Спектр 93</t>
  </si>
  <si>
    <r>
      <t>SiO</t>
    </r>
    <r>
      <rPr>
        <b/>
        <vertAlign val="subscript"/>
        <sz val="11"/>
        <color theme="1"/>
        <rFont val="Calibri"/>
        <family val="2"/>
        <charset val="204"/>
        <scheme val="minor"/>
      </rPr>
      <t>2</t>
    </r>
  </si>
  <si>
    <r>
      <t>TiO</t>
    </r>
    <r>
      <rPr>
        <b/>
        <vertAlign val="subscript"/>
        <sz val="11"/>
        <color theme="1"/>
        <rFont val="Calibri"/>
        <family val="2"/>
        <charset val="204"/>
        <scheme val="minor"/>
      </rPr>
      <t>2</t>
    </r>
  </si>
  <si>
    <r>
      <t>Al</t>
    </r>
    <r>
      <rPr>
        <b/>
        <vertAlign val="subscript"/>
        <sz val="11"/>
        <color theme="1"/>
        <rFont val="Calibri"/>
        <family val="2"/>
        <charset val="204"/>
        <scheme val="minor"/>
      </rPr>
      <t>2</t>
    </r>
    <r>
      <rPr>
        <b/>
        <sz val="11"/>
        <color theme="1"/>
        <rFont val="Calibri"/>
        <family val="2"/>
        <charset val="204"/>
        <scheme val="minor"/>
      </rPr>
      <t>O</t>
    </r>
    <r>
      <rPr>
        <b/>
        <vertAlign val="subscript"/>
        <sz val="11"/>
        <color theme="1"/>
        <rFont val="Calibri"/>
        <family val="2"/>
        <charset val="204"/>
        <scheme val="minor"/>
      </rPr>
      <t>3</t>
    </r>
  </si>
  <si>
    <r>
      <t>Cr</t>
    </r>
    <r>
      <rPr>
        <b/>
        <vertAlign val="subscript"/>
        <sz val="11"/>
        <color theme="1"/>
        <rFont val="Calibri"/>
        <family val="2"/>
        <charset val="204"/>
        <scheme val="minor"/>
      </rPr>
      <t>2</t>
    </r>
    <r>
      <rPr>
        <b/>
        <sz val="11"/>
        <color theme="1"/>
        <rFont val="Calibri"/>
        <family val="2"/>
        <charset val="204"/>
        <scheme val="minor"/>
      </rPr>
      <t>O</t>
    </r>
    <r>
      <rPr>
        <b/>
        <vertAlign val="subscript"/>
        <sz val="11"/>
        <color theme="1"/>
        <rFont val="Calibri"/>
        <family val="2"/>
        <charset val="204"/>
        <scheme val="minor"/>
      </rPr>
      <t>3</t>
    </r>
  </si>
  <si>
    <r>
      <t>Na</t>
    </r>
    <r>
      <rPr>
        <b/>
        <vertAlign val="subscript"/>
        <sz val="11"/>
        <color theme="1"/>
        <rFont val="Calibri"/>
        <family val="2"/>
        <charset val="204"/>
        <scheme val="minor"/>
      </rPr>
      <t>2</t>
    </r>
    <r>
      <rPr>
        <b/>
        <sz val="11"/>
        <color theme="1"/>
        <rFont val="Calibri"/>
        <family val="2"/>
        <charset val="204"/>
        <scheme val="minor"/>
      </rPr>
      <t>O</t>
    </r>
  </si>
  <si>
    <r>
      <t>K</t>
    </r>
    <r>
      <rPr>
        <b/>
        <vertAlign val="subscript"/>
        <sz val="11"/>
        <color theme="1"/>
        <rFont val="Calibri"/>
        <family val="2"/>
        <charset val="204"/>
        <scheme val="minor"/>
      </rPr>
      <t>2</t>
    </r>
    <r>
      <rPr>
        <b/>
        <sz val="11"/>
        <color theme="1"/>
        <rFont val="Calibri"/>
        <family val="2"/>
        <charset val="204"/>
        <scheme val="minor"/>
      </rPr>
      <t>O</t>
    </r>
  </si>
  <si>
    <r>
      <t>P</t>
    </r>
    <r>
      <rPr>
        <b/>
        <vertAlign val="subscript"/>
        <sz val="11"/>
        <color rgb="FF000000"/>
        <rFont val="Times New Roman"/>
        <family val="1"/>
        <charset val="204"/>
      </rPr>
      <t>2</t>
    </r>
    <r>
      <rPr>
        <b/>
        <sz val="11"/>
        <color indexed="8"/>
        <rFont val="Times New Roman"/>
        <family val="1"/>
        <charset val="204"/>
      </rPr>
      <t>O</t>
    </r>
    <r>
      <rPr>
        <b/>
        <vertAlign val="subscript"/>
        <sz val="11"/>
        <color rgb="FF000000"/>
        <rFont val="Times New Roman"/>
        <family val="1"/>
        <charset val="204"/>
      </rPr>
      <t>5</t>
    </r>
  </si>
  <si>
    <r>
      <t>SO</t>
    </r>
    <r>
      <rPr>
        <b/>
        <vertAlign val="subscript"/>
        <sz val="11"/>
        <color rgb="FF000000"/>
        <rFont val="Times New Roman"/>
        <family val="1"/>
        <charset val="204"/>
      </rPr>
      <t>3</t>
    </r>
  </si>
  <si>
    <t>The mineral symbols are deciphered in Table 3.</t>
  </si>
  <si>
    <r>
      <t>Table S2.1.</t>
    </r>
    <r>
      <rPr>
        <sz val="11"/>
        <color theme="1"/>
        <rFont val="Times New Roman"/>
        <family val="1"/>
        <charset val="204"/>
      </rPr>
      <t xml:space="preserve"> SEM-EDS analyses of crystalline inclusions in individual grains of high-Mg olivine (wt.%).</t>
    </r>
  </si>
  <si>
    <r>
      <t xml:space="preserve">Table S2.2. </t>
    </r>
    <r>
      <rPr>
        <sz val="11"/>
        <color theme="1"/>
        <rFont val="Times New Roman"/>
        <family val="1"/>
        <charset val="204"/>
      </rPr>
      <t>SEM-EDS analyses of crystalline inclusions in rinds of high-Mg olivine (wt.%).</t>
    </r>
  </si>
  <si>
    <r>
      <t xml:space="preserve">Table S2.3. </t>
    </r>
    <r>
      <rPr>
        <sz val="11"/>
        <color theme="1"/>
        <rFont val="Times New Roman"/>
        <family val="1"/>
        <charset val="204"/>
      </rPr>
      <t>SEM-EDS analyses of daughter minerals in primary melt inclusions in olivine associated with high-Mg daughter olivine (wt.%).</t>
    </r>
  </si>
  <si>
    <r>
      <rPr>
        <b/>
        <sz val="11"/>
        <color theme="1"/>
        <rFont val="Times New Roman"/>
        <family val="1"/>
        <charset val="204"/>
      </rPr>
      <t>Table S2.4.</t>
    </r>
    <r>
      <rPr>
        <sz val="11"/>
        <color theme="1"/>
        <rFont val="Times New Roman"/>
        <family val="1"/>
        <charset val="204"/>
      </rPr>
      <t xml:space="preserve"> SEM-EDS analyses of daughter minerals in secondary melt inclusions in olivine associated with high-Mg daughter olivine (wt.%).</t>
    </r>
  </si>
  <si>
    <r>
      <t>Table S2.5.</t>
    </r>
    <r>
      <rPr>
        <sz val="11"/>
        <color theme="1"/>
        <rFont val="Times New Roman"/>
        <family val="1"/>
        <charset val="204"/>
      </rPr>
      <t xml:space="preserve"> SEM-EDS analyses of minerals in recrystallized melt embayments in olivine associated with high-Mg daughter olivine (wt.%).</t>
    </r>
  </si>
  <si>
    <r>
      <rPr>
        <b/>
        <sz val="11"/>
        <color theme="1"/>
        <rFont val="Times New Roman"/>
        <family val="1"/>
        <charset val="204"/>
      </rPr>
      <t>Table S2.6.</t>
    </r>
    <r>
      <rPr>
        <sz val="11"/>
        <color theme="1"/>
        <rFont val="Times New Roman"/>
        <family val="1"/>
        <charset val="204"/>
      </rPr>
      <t xml:space="preserve"> SEM-EDS analyses of minerals associated with high-Mg olivine in late fractures (wt.%).</t>
    </r>
  </si>
  <si>
    <r>
      <rPr>
        <b/>
        <sz val="11"/>
        <color theme="1"/>
        <rFont val="Times New Roman"/>
        <family val="1"/>
        <charset val="204"/>
      </rPr>
      <t>Table S2.7.</t>
    </r>
    <r>
      <rPr>
        <sz val="11"/>
        <color theme="1"/>
        <rFont val="Times New Roman"/>
        <family val="1"/>
        <charset val="204"/>
      </rPr>
      <t xml:space="preserve"> SEM-EDS analyses of minerals associated with high-Mg olivine in interstitial space (wt.%).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</si>
</sst>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.8"/>
      <color indexed="8"/>
      <name val="MS Sans Serif"/>
    </font>
    <font>
      <sz val="6.6"/>
      <color indexed="8"/>
      <name val="MS Sans Serif"/>
    </font>
    <font>
      <b/>
      <vertAlign val="subscript"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</font>
    <font>
      <b/>
      <sz val="8"/>
      <color theme="1"/>
      <name val="Segoe UI"/>
      <family val="2"/>
      <charset val="204"/>
    </font>
    <font>
      <sz val="8"/>
      <color theme="1"/>
      <name val="Consolas"/>
      <family val="3"/>
      <charset val="204"/>
    </font>
    <font>
      <b/>
      <vertAlign val="subscript"/>
      <sz val="11"/>
      <color theme="1"/>
      <name val="Calibri"/>
      <family val="2"/>
      <charset val="204"/>
      <scheme val="minor"/>
    </font>
    <font>
      <b/>
      <vertAlign val="subscript"/>
      <sz val="11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left" vertical="top"/>
    </xf>
    <xf numFmtId="0" fontId="0" fillId="0" borderId="0" xfId="0" applyFill="1"/>
    <xf numFmtId="0" fontId="4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3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2" fillId="0" borderId="5" xfId="0" applyFont="1" applyBorder="1" applyAlignment="1">
      <alignment horizontal="center"/>
    </xf>
    <xf numFmtId="0" fontId="1" fillId="0" borderId="3" xfId="0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2" fontId="3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2" fontId="0" fillId="0" borderId="3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top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left" vertical="top"/>
    </xf>
    <xf numFmtId="2" fontId="8" fillId="0" borderId="3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top"/>
    </xf>
    <xf numFmtId="0" fontId="0" fillId="0" borderId="3" xfId="0" applyBorder="1" applyAlignment="1">
      <alignment horizontal="center"/>
    </xf>
    <xf numFmtId="0" fontId="9" fillId="0" borderId="0" xfId="0" applyFont="1"/>
    <xf numFmtId="2" fontId="3" fillId="0" borderId="3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 vertical="top"/>
    </xf>
    <xf numFmtId="0" fontId="2" fillId="0" borderId="0" xfId="0" applyFont="1"/>
    <xf numFmtId="0" fontId="0" fillId="0" borderId="3" xfId="0" applyFill="1" applyBorder="1"/>
    <xf numFmtId="0" fontId="0" fillId="0" borderId="3" xfId="0" applyBorder="1"/>
    <xf numFmtId="0" fontId="0" fillId="0" borderId="3" xfId="0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2" fontId="0" fillId="0" borderId="0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2" fontId="5" fillId="0" borderId="8" xfId="0" applyNumberFormat="1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2" fontId="5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2" fontId="0" fillId="0" borderId="3" xfId="0" applyNumberForma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  <xf numFmtId="0" fontId="15" fillId="2" borderId="3" xfId="0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71053-3B90-48D2-BB1A-39F6F5E6B726}">
  <dimension ref="A1:Y86"/>
  <sheetViews>
    <sheetView topLeftCell="G1" zoomScaleNormal="100" workbookViewId="0">
      <selection activeCell="G1" sqref="G1"/>
    </sheetView>
  </sheetViews>
  <sheetFormatPr defaultRowHeight="14.4" x14ac:dyDescent="0.3"/>
  <cols>
    <col min="1" max="4" width="0" hidden="1" customWidth="1"/>
    <col min="5" max="6" width="15.33203125" hidden="1" customWidth="1"/>
    <col min="7" max="8" width="15.33203125" customWidth="1"/>
    <col min="9" max="9" width="13.77734375" customWidth="1"/>
    <col min="21" max="21" width="14.33203125" hidden="1" customWidth="1"/>
    <col min="22" max="22" width="18.88671875" customWidth="1"/>
    <col min="23" max="23" width="21.88671875" customWidth="1"/>
  </cols>
  <sheetData>
    <row r="1" spans="1:25" x14ac:dyDescent="0.3">
      <c r="G1" s="50" t="s">
        <v>385</v>
      </c>
    </row>
    <row r="2" spans="1:25" s="10" customFormat="1" ht="14.25" customHeight="1" x14ac:dyDescent="0.35">
      <c r="B2" s="18" t="s">
        <v>0</v>
      </c>
      <c r="C2" s="18" t="s">
        <v>1</v>
      </c>
      <c r="D2" s="18" t="s">
        <v>2</v>
      </c>
      <c r="E2" s="18" t="s">
        <v>4</v>
      </c>
      <c r="F2" s="18"/>
      <c r="G2" s="9" t="s">
        <v>1</v>
      </c>
      <c r="H2" s="9" t="s">
        <v>353</v>
      </c>
      <c r="I2" s="9" t="s">
        <v>4</v>
      </c>
      <c r="J2" s="9" t="s">
        <v>86</v>
      </c>
      <c r="K2" s="9" t="s">
        <v>87</v>
      </c>
      <c r="L2" s="9" t="s">
        <v>88</v>
      </c>
      <c r="M2" s="9" t="s">
        <v>98</v>
      </c>
      <c r="N2" s="9" t="s">
        <v>6</v>
      </c>
      <c r="O2" s="9" t="s">
        <v>7</v>
      </c>
      <c r="P2" s="9" t="s">
        <v>8</v>
      </c>
      <c r="Q2" s="9" t="s">
        <v>9</v>
      </c>
      <c r="R2" s="9" t="s">
        <v>93</v>
      </c>
      <c r="S2" s="9" t="s">
        <v>16</v>
      </c>
      <c r="T2" s="19" t="s">
        <v>5</v>
      </c>
      <c r="U2" s="19"/>
      <c r="V2" s="68" t="s">
        <v>364</v>
      </c>
      <c r="W2" s="68" t="s">
        <v>371</v>
      </c>
    </row>
    <row r="3" spans="1:25" s="16" customFormat="1" x14ac:dyDescent="0.3">
      <c r="C3" s="15"/>
      <c r="D3" s="15"/>
      <c r="E3" s="15"/>
      <c r="F3" s="15"/>
      <c r="G3" s="15"/>
      <c r="H3" s="15"/>
      <c r="K3" s="15"/>
      <c r="L3" s="15"/>
      <c r="M3" s="15"/>
      <c r="N3" s="15"/>
      <c r="O3" s="15"/>
      <c r="P3" s="15"/>
      <c r="Q3" s="15"/>
      <c r="R3" s="15"/>
      <c r="S3" s="15"/>
      <c r="T3" s="15"/>
      <c r="V3" s="59"/>
      <c r="W3" s="59"/>
      <c r="X3" s="17"/>
    </row>
    <row r="4" spans="1:25" x14ac:dyDescent="0.3">
      <c r="A4" s="56" t="s">
        <v>157</v>
      </c>
      <c r="B4" s="12" t="s">
        <v>80</v>
      </c>
      <c r="C4" s="12" t="s">
        <v>58</v>
      </c>
      <c r="D4" s="12" t="s">
        <v>81</v>
      </c>
      <c r="E4" s="12" t="s">
        <v>24</v>
      </c>
      <c r="F4" s="12" t="s">
        <v>332</v>
      </c>
      <c r="G4" s="8" t="s">
        <v>157</v>
      </c>
      <c r="H4" s="8" t="s">
        <v>158</v>
      </c>
      <c r="I4" s="8" t="s">
        <v>96</v>
      </c>
      <c r="J4" s="8"/>
      <c r="K4" s="8"/>
      <c r="L4" s="8"/>
      <c r="M4" s="8"/>
      <c r="N4" s="8"/>
      <c r="O4" s="8"/>
      <c r="P4" s="8">
        <v>0.35</v>
      </c>
      <c r="Q4" s="8">
        <v>54.25</v>
      </c>
      <c r="R4" s="8"/>
      <c r="S4" s="8"/>
      <c r="T4" s="8">
        <f t="shared" ref="T4:T8" si="0">SUM(J4:S4)</f>
        <v>54.6</v>
      </c>
      <c r="U4" s="8" t="s">
        <v>95</v>
      </c>
      <c r="V4" s="54"/>
      <c r="W4" s="55"/>
      <c r="X4" s="3"/>
    </row>
    <row r="5" spans="1:25" x14ac:dyDescent="0.3">
      <c r="A5" s="48" t="s">
        <v>157</v>
      </c>
      <c r="B5" s="8" t="s">
        <v>80</v>
      </c>
      <c r="C5" s="8" t="s">
        <v>58</v>
      </c>
      <c r="D5" s="8" t="s">
        <v>81</v>
      </c>
      <c r="E5" s="8" t="s">
        <v>21</v>
      </c>
      <c r="F5" s="8" t="s">
        <v>332</v>
      </c>
      <c r="G5" s="8" t="s">
        <v>157</v>
      </c>
      <c r="H5" s="8" t="s">
        <v>158</v>
      </c>
      <c r="I5" s="8" t="s">
        <v>32</v>
      </c>
      <c r="J5" s="8">
        <v>0.98</v>
      </c>
      <c r="K5" s="8">
        <v>0.67</v>
      </c>
      <c r="L5" s="8">
        <v>1.42</v>
      </c>
      <c r="M5" s="8">
        <v>0.86</v>
      </c>
      <c r="N5" s="8">
        <v>79.47</v>
      </c>
      <c r="O5" s="8">
        <v>0.74</v>
      </c>
      <c r="P5" s="8">
        <v>8.59</v>
      </c>
      <c r="Q5" s="8">
        <v>1.01</v>
      </c>
      <c r="R5" s="8"/>
      <c r="S5" s="8"/>
      <c r="T5" s="8">
        <f t="shared" si="0"/>
        <v>93.740000000000009</v>
      </c>
      <c r="U5" s="52"/>
      <c r="V5" s="60">
        <v>727.870452</v>
      </c>
      <c r="W5" s="48">
        <v>7.4653731299999997</v>
      </c>
      <c r="X5" s="3"/>
    </row>
    <row r="6" spans="1:25" x14ac:dyDescent="0.3">
      <c r="A6" s="57" t="s">
        <v>157</v>
      </c>
      <c r="B6" s="11" t="s">
        <v>80</v>
      </c>
      <c r="C6" s="11" t="s">
        <v>58</v>
      </c>
      <c r="D6" s="11" t="s">
        <v>81</v>
      </c>
      <c r="E6" s="11" t="s">
        <v>35</v>
      </c>
      <c r="F6" s="11" t="s">
        <v>332</v>
      </c>
      <c r="G6" s="8" t="s">
        <v>157</v>
      </c>
      <c r="H6" s="8" t="s">
        <v>158</v>
      </c>
      <c r="I6" s="8" t="s">
        <v>355</v>
      </c>
      <c r="J6" s="8">
        <v>2.31</v>
      </c>
      <c r="K6" s="8"/>
      <c r="L6" s="8"/>
      <c r="M6" s="8"/>
      <c r="N6" s="8">
        <v>0.51</v>
      </c>
      <c r="O6" s="8"/>
      <c r="P6" s="8">
        <v>1.81</v>
      </c>
      <c r="Q6" s="8">
        <v>53.7</v>
      </c>
      <c r="R6" s="8">
        <v>37.92</v>
      </c>
      <c r="S6" s="8">
        <v>2.2599999999999998</v>
      </c>
      <c r="T6" s="8">
        <f t="shared" si="0"/>
        <v>98.51</v>
      </c>
      <c r="U6" s="51"/>
      <c r="V6" s="53"/>
      <c r="W6" s="53"/>
      <c r="X6" s="3"/>
    </row>
    <row r="7" spans="1:25" s="16" customFormat="1" x14ac:dyDescent="0.3">
      <c r="C7" s="15"/>
      <c r="D7" s="15"/>
      <c r="E7" s="15"/>
      <c r="F7" s="15"/>
      <c r="G7" s="15"/>
      <c r="H7" s="15"/>
      <c r="K7" s="15"/>
      <c r="L7" s="15"/>
      <c r="M7" s="15"/>
      <c r="N7" s="15"/>
      <c r="O7" s="15"/>
      <c r="P7" s="15"/>
      <c r="Q7" s="15"/>
      <c r="R7" s="15"/>
      <c r="S7" s="15"/>
      <c r="T7" s="15"/>
      <c r="V7" s="58"/>
      <c r="W7" s="58"/>
    </row>
    <row r="8" spans="1:25" x14ac:dyDescent="0.3">
      <c r="A8" s="56" t="s">
        <v>157</v>
      </c>
      <c r="B8" s="12" t="s">
        <v>80</v>
      </c>
      <c r="C8" s="12" t="s">
        <v>58</v>
      </c>
      <c r="D8" s="12" t="s">
        <v>83</v>
      </c>
      <c r="E8" s="12" t="s">
        <v>24</v>
      </c>
      <c r="F8" s="12"/>
      <c r="G8" s="8" t="s">
        <v>157</v>
      </c>
      <c r="H8" s="8" t="s">
        <v>159</v>
      </c>
      <c r="I8" s="8" t="s">
        <v>354</v>
      </c>
      <c r="J8" s="8">
        <v>4.47</v>
      </c>
      <c r="K8" s="8"/>
      <c r="L8" s="8"/>
      <c r="M8" s="8"/>
      <c r="N8" s="8">
        <v>0.53</v>
      </c>
      <c r="O8" s="8"/>
      <c r="P8" s="8">
        <v>3.38</v>
      </c>
      <c r="Q8" s="8">
        <v>47.32</v>
      </c>
      <c r="R8" s="8"/>
      <c r="S8" s="8"/>
      <c r="T8" s="8">
        <f t="shared" si="0"/>
        <v>55.7</v>
      </c>
      <c r="U8" s="8" t="s">
        <v>94</v>
      </c>
      <c r="V8" s="53"/>
      <c r="W8" s="53"/>
      <c r="X8" s="3"/>
    </row>
    <row r="9" spans="1:25" x14ac:dyDescent="0.3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5" x14ac:dyDescent="0.3">
      <c r="B10" s="3"/>
      <c r="C10" s="3"/>
      <c r="D10" s="3"/>
      <c r="E10" s="3"/>
      <c r="F10" s="3"/>
      <c r="G10" s="50" t="s">
        <v>368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5" x14ac:dyDescent="0.3">
      <c r="B11" s="3"/>
      <c r="C11" s="3"/>
      <c r="D11" s="3"/>
      <c r="E11" s="3"/>
      <c r="F11" s="3"/>
      <c r="G11" s="50" t="s">
        <v>369</v>
      </c>
      <c r="H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3">
      <c r="B12" s="3"/>
      <c r="C12" s="3"/>
      <c r="D12" s="3"/>
      <c r="E12" s="3"/>
      <c r="F12" s="3"/>
      <c r="G12" s="99" t="s">
        <v>384</v>
      </c>
      <c r="H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5" x14ac:dyDescent="0.3">
      <c r="B13" s="3"/>
      <c r="C13" s="3"/>
      <c r="D13" s="3"/>
      <c r="E13" s="3"/>
      <c r="F13" s="3"/>
      <c r="G13" s="3"/>
      <c r="H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5" x14ac:dyDescent="0.3">
      <c r="B14" s="3"/>
      <c r="C14" s="3"/>
      <c r="D14" s="3"/>
      <c r="E14" s="3"/>
      <c r="F14" s="3"/>
      <c r="G14" s="3"/>
      <c r="H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5" x14ac:dyDescent="0.3">
      <c r="B15" s="3"/>
      <c r="C15" s="3"/>
      <c r="D15" s="3"/>
      <c r="E15" s="3"/>
      <c r="F15" s="3"/>
      <c r="G15" s="3"/>
      <c r="H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5" x14ac:dyDescent="0.3">
      <c r="B16" s="3"/>
      <c r="C16" s="3"/>
      <c r="D16" s="3"/>
      <c r="E16" s="3"/>
      <c r="F16" s="3"/>
      <c r="G16" s="3"/>
      <c r="H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2:24" x14ac:dyDescent="0.3">
      <c r="B17" s="3"/>
      <c r="C17" s="3"/>
      <c r="D17" s="3"/>
      <c r="E17" s="3"/>
      <c r="F17" s="3"/>
      <c r="G17" s="3"/>
      <c r="H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2:24" x14ac:dyDescent="0.3">
      <c r="B18" s="3"/>
      <c r="C18" s="3"/>
      <c r="D18" s="3"/>
      <c r="E18" s="3"/>
      <c r="F18" s="3"/>
      <c r="G18" s="3"/>
      <c r="H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2:24" x14ac:dyDescent="0.3">
      <c r="B19" s="3"/>
      <c r="C19" s="3"/>
      <c r="D19" s="3"/>
      <c r="E19" s="3"/>
      <c r="F19" s="3"/>
      <c r="G19" s="3"/>
      <c r="H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2:24" x14ac:dyDescent="0.3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2:24" x14ac:dyDescent="0.3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2:24" x14ac:dyDescent="0.3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2:24" x14ac:dyDescent="0.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2:24" x14ac:dyDescent="0.3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2:24" x14ac:dyDescent="0.3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2:24" x14ac:dyDescent="0.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2:24" x14ac:dyDescent="0.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2:24" x14ac:dyDescent="0.3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2:24" x14ac:dyDescent="0.3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2:24" x14ac:dyDescent="0.3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2:24" x14ac:dyDescent="0.3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2:24" x14ac:dyDescent="0.3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2:24" x14ac:dyDescent="0.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2:24" x14ac:dyDescent="0.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2:24" x14ac:dyDescent="0.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2:24" x14ac:dyDescent="0.3">
      <c r="B36" s="5"/>
      <c r="C36" s="5"/>
      <c r="D36" s="5"/>
      <c r="E36" s="5"/>
      <c r="F36" s="5"/>
      <c r="G36" s="5"/>
      <c r="H36" s="5"/>
      <c r="I36" s="5"/>
      <c r="J36" s="3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2:24" x14ac:dyDescent="0.3">
      <c r="B37" s="5"/>
      <c r="C37" s="5"/>
      <c r="D37" s="5"/>
      <c r="E37" s="5"/>
      <c r="F37" s="5"/>
      <c r="G37" s="5"/>
      <c r="H37" s="5"/>
      <c r="I37" s="5"/>
      <c r="J37" s="3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2:24" x14ac:dyDescent="0.3">
      <c r="B38" s="5"/>
      <c r="C38" s="5"/>
      <c r="D38" s="5"/>
      <c r="E38" s="5"/>
      <c r="F38" s="5"/>
      <c r="G38" s="5"/>
      <c r="H38" s="5"/>
      <c r="I38" s="5"/>
      <c r="J38" s="3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2:24" x14ac:dyDescent="0.3">
      <c r="B39" s="5"/>
      <c r="C39" s="5"/>
      <c r="D39" s="5"/>
      <c r="E39" s="5"/>
      <c r="F39" s="5"/>
      <c r="G39" s="5"/>
      <c r="H39" s="5"/>
      <c r="I39" s="5"/>
      <c r="J39" s="3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2:24" x14ac:dyDescent="0.3">
      <c r="B40" s="5"/>
      <c r="C40" s="5"/>
      <c r="D40" s="5"/>
      <c r="E40" s="5"/>
      <c r="F40" s="5"/>
      <c r="G40" s="5"/>
      <c r="H40" s="5"/>
      <c r="I40" s="5"/>
      <c r="J40" s="3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2:24" x14ac:dyDescent="0.3">
      <c r="B41" s="5"/>
      <c r="C41" s="5"/>
      <c r="D41" s="5"/>
      <c r="E41" s="5"/>
      <c r="F41" s="5"/>
      <c r="G41" s="5"/>
      <c r="H41" s="5"/>
      <c r="I41" s="5"/>
      <c r="J41" s="3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2:24" x14ac:dyDescent="0.3">
      <c r="B42" s="5"/>
      <c r="C42" s="5"/>
      <c r="D42" s="5"/>
      <c r="E42" s="5"/>
      <c r="F42" s="5"/>
      <c r="G42" s="5"/>
      <c r="H42" s="5"/>
      <c r="I42" s="5"/>
      <c r="J42" s="3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2:24" x14ac:dyDescent="0.3">
      <c r="B43" s="5"/>
      <c r="C43" s="5"/>
      <c r="D43" s="5"/>
      <c r="E43" s="5"/>
      <c r="F43" s="5"/>
      <c r="G43" s="5"/>
      <c r="H43" s="5"/>
      <c r="I43" s="5"/>
      <c r="J43" s="3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2:24" x14ac:dyDescent="0.3">
      <c r="B44" s="5"/>
      <c r="C44" s="5"/>
      <c r="D44" s="5"/>
      <c r="E44" s="5"/>
      <c r="F44" s="5"/>
      <c r="G44" s="5"/>
      <c r="H44" s="5"/>
      <c r="I44" s="5"/>
      <c r="J44" s="3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2:24" x14ac:dyDescent="0.3">
      <c r="B45" s="5"/>
      <c r="C45" s="5"/>
      <c r="D45" s="5"/>
      <c r="E45" s="5"/>
      <c r="F45" s="5"/>
      <c r="G45" s="5"/>
      <c r="H45" s="5"/>
      <c r="I45" s="5"/>
      <c r="J45" s="3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2:24" x14ac:dyDescent="0.3">
      <c r="B46" s="5"/>
      <c r="C46" s="5"/>
      <c r="D46" s="5"/>
      <c r="E46" s="5"/>
      <c r="F46" s="5"/>
      <c r="G46" s="5"/>
      <c r="H46" s="5"/>
      <c r="I46" s="5"/>
      <c r="J46" s="3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2:24" x14ac:dyDescent="0.3">
      <c r="B47" s="5"/>
      <c r="C47" s="5"/>
      <c r="D47" s="5"/>
      <c r="E47" s="5"/>
      <c r="F47" s="5"/>
      <c r="G47" s="5"/>
      <c r="H47" s="5"/>
      <c r="I47" s="5"/>
      <c r="J47" s="3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2:24" x14ac:dyDescent="0.3">
      <c r="B48" s="5"/>
      <c r="C48" s="5"/>
      <c r="D48" s="5"/>
      <c r="E48" s="5"/>
      <c r="F48" s="5"/>
      <c r="G48" s="5"/>
      <c r="H48" s="5"/>
      <c r="I48" s="5"/>
      <c r="J48" s="3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2:24" x14ac:dyDescent="0.3">
      <c r="B49" s="5"/>
      <c r="C49" s="5"/>
      <c r="D49" s="5"/>
      <c r="E49" s="5"/>
      <c r="F49" s="5"/>
      <c r="G49" s="5"/>
      <c r="H49" s="5"/>
      <c r="I49" s="5"/>
      <c r="J49" s="3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2:24" x14ac:dyDescent="0.3">
      <c r="B50" s="5"/>
      <c r="C50" s="5"/>
      <c r="D50" s="5"/>
      <c r="E50" s="5"/>
      <c r="F50" s="5"/>
      <c r="G50" s="5"/>
      <c r="H50" s="5"/>
      <c r="I50" s="5"/>
      <c r="J50" s="3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2:24" x14ac:dyDescent="0.3">
      <c r="B51" s="5"/>
      <c r="C51" s="5"/>
      <c r="D51" s="5"/>
      <c r="E51" s="5"/>
      <c r="F51" s="5"/>
      <c r="G51" s="5"/>
      <c r="H51" s="5"/>
      <c r="I51" s="5"/>
      <c r="J51" s="3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2:24" x14ac:dyDescent="0.3">
      <c r="B52" s="5"/>
      <c r="C52" s="5"/>
      <c r="D52" s="5"/>
      <c r="E52" s="5"/>
      <c r="F52" s="5"/>
      <c r="G52" s="5"/>
      <c r="H52" s="5"/>
      <c r="I52" s="5"/>
      <c r="J52" s="3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2:24" x14ac:dyDescent="0.3">
      <c r="B53" s="5"/>
      <c r="C53" s="5"/>
      <c r="D53" s="5"/>
      <c r="E53" s="5"/>
      <c r="F53" s="5"/>
      <c r="G53" s="5"/>
      <c r="H53" s="5"/>
      <c r="I53" s="5"/>
      <c r="J53" s="3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49"/>
      <c r="W53" s="3"/>
      <c r="X53" s="3"/>
    </row>
    <row r="54" spans="2:24" x14ac:dyDescent="0.3">
      <c r="B54" s="5"/>
      <c r="C54" s="5"/>
      <c r="D54" s="5"/>
      <c r="E54" s="5"/>
      <c r="F54" s="5"/>
      <c r="G54" s="5"/>
      <c r="H54" s="5"/>
      <c r="I54" s="5"/>
      <c r="J54" s="3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49"/>
      <c r="W54" s="3"/>
      <c r="X54" s="3"/>
    </row>
    <row r="55" spans="2:24" x14ac:dyDescent="0.3">
      <c r="B55" s="5"/>
      <c r="C55" s="5"/>
      <c r="D55" s="5"/>
      <c r="E55" s="5"/>
      <c r="F55" s="5"/>
      <c r="G55" s="5"/>
      <c r="H55" s="5"/>
      <c r="I55" s="5"/>
      <c r="J55" s="3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49"/>
      <c r="W55" s="3"/>
      <c r="X55" s="3"/>
    </row>
    <row r="56" spans="2:24" x14ac:dyDescent="0.3">
      <c r="B56" s="5"/>
      <c r="C56" s="5"/>
      <c r="D56" s="5"/>
      <c r="E56" s="5"/>
      <c r="F56" s="5"/>
      <c r="G56" s="5"/>
      <c r="H56" s="5"/>
      <c r="I56" s="5"/>
      <c r="J56" s="3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49"/>
      <c r="W56" s="3"/>
      <c r="X56" s="3"/>
    </row>
    <row r="57" spans="2:24" x14ac:dyDescent="0.3">
      <c r="B57" s="5"/>
      <c r="C57" s="5"/>
      <c r="D57" s="5"/>
      <c r="E57" s="5"/>
      <c r="F57" s="5"/>
      <c r="G57" s="5"/>
      <c r="H57" s="5"/>
      <c r="I57" s="5"/>
      <c r="J57" s="3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49"/>
      <c r="W57" s="3"/>
      <c r="X57" s="3"/>
    </row>
    <row r="58" spans="2:24" x14ac:dyDescent="0.3">
      <c r="B58" s="5"/>
      <c r="C58" s="5"/>
      <c r="D58" s="5"/>
      <c r="E58" s="5"/>
      <c r="F58" s="5"/>
      <c r="G58" s="5"/>
      <c r="H58" s="5"/>
      <c r="I58" s="5"/>
      <c r="J58" s="3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49"/>
      <c r="W58" s="3"/>
      <c r="X58" s="3"/>
    </row>
    <row r="59" spans="2:24" x14ac:dyDescent="0.3">
      <c r="B59" s="5"/>
      <c r="C59" s="5"/>
      <c r="D59" s="5"/>
      <c r="E59" s="5"/>
      <c r="F59" s="5"/>
      <c r="G59" s="5"/>
      <c r="H59" s="5"/>
      <c r="I59" s="5"/>
      <c r="J59" s="3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49"/>
      <c r="W59" s="3"/>
      <c r="X59" s="3"/>
    </row>
    <row r="60" spans="2:24" x14ac:dyDescent="0.3">
      <c r="B60" s="5"/>
      <c r="C60" s="5"/>
      <c r="D60" s="5"/>
      <c r="E60" s="5"/>
      <c r="F60" s="5"/>
      <c r="G60" s="5"/>
      <c r="H60" s="5"/>
      <c r="I60" s="5"/>
      <c r="J60" s="3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49"/>
      <c r="W60" s="3"/>
      <c r="X60" s="3"/>
    </row>
    <row r="61" spans="2:24" x14ac:dyDescent="0.3">
      <c r="B61" s="5"/>
      <c r="C61" s="5"/>
      <c r="D61" s="5"/>
      <c r="E61" s="5"/>
      <c r="F61" s="5"/>
      <c r="G61" s="5"/>
      <c r="H61" s="5"/>
      <c r="I61" s="5"/>
      <c r="J61" s="3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49"/>
      <c r="W61" s="3"/>
      <c r="X61" s="3"/>
    </row>
    <row r="62" spans="2:24" x14ac:dyDescent="0.3">
      <c r="B62" s="5"/>
      <c r="C62" s="5"/>
      <c r="D62" s="5"/>
      <c r="E62" s="5"/>
      <c r="F62" s="5"/>
      <c r="G62" s="5"/>
      <c r="H62" s="5"/>
      <c r="I62" s="5"/>
      <c r="J62" s="3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49"/>
      <c r="W62" s="3"/>
      <c r="X62" s="3"/>
    </row>
    <row r="63" spans="2:24" x14ac:dyDescent="0.3">
      <c r="B63" s="5"/>
      <c r="C63" s="5"/>
      <c r="D63" s="5"/>
      <c r="E63" s="5"/>
      <c r="F63" s="5"/>
      <c r="G63" s="5"/>
      <c r="H63" s="5"/>
      <c r="I63" s="5"/>
      <c r="J63" s="3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49"/>
      <c r="W63" s="3"/>
      <c r="X63" s="3"/>
    </row>
    <row r="64" spans="2:24" x14ac:dyDescent="0.3">
      <c r="B64" s="5"/>
      <c r="C64" s="5"/>
      <c r="D64" s="5"/>
      <c r="E64" s="5"/>
      <c r="F64" s="5"/>
      <c r="G64" s="5"/>
      <c r="H64" s="5"/>
      <c r="I64" s="5"/>
      <c r="J64" s="3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49"/>
      <c r="W64" s="3"/>
      <c r="X64" s="3"/>
    </row>
    <row r="65" spans="2:24" x14ac:dyDescent="0.3">
      <c r="B65" s="5"/>
      <c r="C65" s="5"/>
      <c r="D65" s="5"/>
      <c r="E65" s="5"/>
      <c r="F65" s="5"/>
      <c r="G65" s="5"/>
      <c r="H65" s="5"/>
      <c r="I65" s="5"/>
      <c r="J65" s="3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49"/>
      <c r="W65" s="3"/>
      <c r="X65" s="3"/>
    </row>
    <row r="66" spans="2:24" x14ac:dyDescent="0.3">
      <c r="B66" s="5"/>
      <c r="C66" s="5"/>
      <c r="D66" s="5"/>
      <c r="E66" s="5"/>
      <c r="F66" s="5"/>
      <c r="G66" s="5"/>
      <c r="H66" s="5"/>
      <c r="I66" s="5"/>
      <c r="J66" s="3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49"/>
      <c r="W66" s="3"/>
      <c r="X66" s="3"/>
    </row>
    <row r="67" spans="2:24" x14ac:dyDescent="0.3">
      <c r="B67" s="5"/>
      <c r="C67" s="5"/>
      <c r="D67" s="5"/>
      <c r="E67" s="5"/>
      <c r="F67" s="5"/>
      <c r="G67" s="5"/>
      <c r="H67" s="5"/>
      <c r="I67" s="5"/>
      <c r="J67" s="3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49"/>
      <c r="W67" s="3"/>
      <c r="X67" s="3"/>
    </row>
    <row r="68" spans="2:24" x14ac:dyDescent="0.3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2:24" x14ac:dyDescent="0.3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2:24" x14ac:dyDescent="0.3">
      <c r="B70" s="4"/>
      <c r="C70" s="4"/>
      <c r="D70" s="4"/>
      <c r="E70" s="4"/>
      <c r="F70" s="4"/>
      <c r="G70" s="4"/>
      <c r="H70" s="4"/>
      <c r="I70" s="4"/>
      <c r="J70" s="3"/>
      <c r="K70" s="4"/>
      <c r="L70" s="4"/>
      <c r="M70" s="4"/>
      <c r="N70" s="4"/>
      <c r="O70" s="4"/>
      <c r="P70" s="4"/>
      <c r="Q70" s="4"/>
      <c r="R70" s="4"/>
      <c r="S70" s="4"/>
      <c r="T70" s="3"/>
      <c r="U70" s="3"/>
      <c r="V70" s="3"/>
      <c r="W70" s="3"/>
      <c r="X70" s="3"/>
    </row>
    <row r="71" spans="2:24" x14ac:dyDescent="0.3">
      <c r="B71" s="5"/>
      <c r="C71" s="5"/>
      <c r="D71" s="5"/>
      <c r="E71" s="5"/>
      <c r="F71" s="5"/>
      <c r="G71" s="5"/>
      <c r="H71" s="5"/>
      <c r="I71" s="5"/>
      <c r="J71" s="3"/>
      <c r="K71" s="5"/>
      <c r="L71" s="5"/>
      <c r="M71" s="5"/>
      <c r="N71" s="5"/>
      <c r="O71" s="5"/>
      <c r="P71" s="5"/>
      <c r="Q71" s="5"/>
      <c r="R71" s="5"/>
      <c r="S71" s="5"/>
      <c r="T71" s="3"/>
      <c r="U71" s="3"/>
      <c r="V71" s="3"/>
      <c r="W71" s="3"/>
      <c r="X71" s="3"/>
    </row>
    <row r="72" spans="2:24" x14ac:dyDescent="0.3">
      <c r="B72" s="5"/>
      <c r="C72" s="5"/>
      <c r="D72" s="5"/>
      <c r="E72" s="5"/>
      <c r="F72" s="5"/>
      <c r="G72" s="5"/>
      <c r="H72" s="5"/>
      <c r="I72" s="5"/>
      <c r="J72" s="3"/>
      <c r="K72" s="5"/>
      <c r="L72" s="5"/>
      <c r="M72" s="5"/>
      <c r="N72" s="5"/>
      <c r="O72" s="5"/>
      <c r="P72" s="5"/>
      <c r="Q72" s="5"/>
      <c r="R72" s="5"/>
      <c r="S72" s="5"/>
      <c r="T72" s="3"/>
      <c r="U72" s="3"/>
      <c r="V72" s="3"/>
      <c r="W72" s="3"/>
      <c r="X72" s="3"/>
    </row>
    <row r="73" spans="2:24" x14ac:dyDescent="0.3">
      <c r="B73" s="5"/>
      <c r="C73" s="5"/>
      <c r="D73" s="5"/>
      <c r="E73" s="5"/>
      <c r="F73" s="5"/>
      <c r="G73" s="5"/>
      <c r="H73" s="5"/>
      <c r="I73" s="5"/>
      <c r="J73" s="3"/>
      <c r="K73" s="5"/>
      <c r="L73" s="5"/>
      <c r="M73" s="5"/>
      <c r="N73" s="5"/>
      <c r="O73" s="5"/>
      <c r="P73" s="5"/>
      <c r="Q73" s="5"/>
      <c r="R73" s="5"/>
      <c r="S73" s="5"/>
      <c r="T73" s="3"/>
      <c r="U73" s="3"/>
      <c r="V73" s="3"/>
      <c r="W73" s="3"/>
      <c r="X73" s="3"/>
    </row>
    <row r="74" spans="2:24" x14ac:dyDescent="0.3">
      <c r="B74" s="5"/>
      <c r="C74" s="5"/>
      <c r="D74" s="5"/>
      <c r="E74" s="5"/>
      <c r="F74" s="5"/>
      <c r="G74" s="5"/>
      <c r="H74" s="5"/>
      <c r="I74" s="5"/>
      <c r="J74" s="3"/>
      <c r="K74" s="5"/>
      <c r="L74" s="5"/>
      <c r="M74" s="5"/>
      <c r="N74" s="5"/>
      <c r="O74" s="5"/>
      <c r="P74" s="5"/>
      <c r="Q74" s="5"/>
      <c r="R74" s="5"/>
      <c r="S74" s="5"/>
      <c r="T74" s="3"/>
      <c r="U74" s="3"/>
      <c r="V74" s="3"/>
      <c r="W74" s="3"/>
      <c r="X74" s="3"/>
    </row>
    <row r="75" spans="2:24" x14ac:dyDescent="0.3">
      <c r="B75" s="5"/>
      <c r="C75" s="5"/>
      <c r="D75" s="5"/>
      <c r="E75" s="5"/>
      <c r="F75" s="5"/>
      <c r="G75" s="5"/>
      <c r="H75" s="5"/>
      <c r="I75" s="5"/>
      <c r="J75" s="3"/>
      <c r="K75" s="5"/>
      <c r="L75" s="5"/>
      <c r="M75" s="5"/>
      <c r="N75" s="5"/>
      <c r="O75" s="5"/>
      <c r="P75" s="5"/>
      <c r="Q75" s="5"/>
      <c r="R75" s="5"/>
      <c r="S75" s="5"/>
      <c r="T75" s="3"/>
      <c r="U75" s="3"/>
      <c r="V75" s="3"/>
      <c r="W75" s="3"/>
      <c r="X75" s="3"/>
    </row>
    <row r="76" spans="2:24" x14ac:dyDescent="0.3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2:24" x14ac:dyDescent="0.3">
      <c r="B77" s="4"/>
      <c r="C77" s="4"/>
      <c r="D77" s="4"/>
      <c r="E77" s="4"/>
      <c r="F77" s="4"/>
      <c r="G77" s="4"/>
      <c r="H77" s="4"/>
      <c r="I77" s="4"/>
      <c r="J77" s="3"/>
      <c r="K77" s="4"/>
      <c r="L77" s="4"/>
      <c r="M77" s="4"/>
      <c r="N77" s="4"/>
      <c r="O77" s="4"/>
      <c r="P77" s="4"/>
      <c r="Q77" s="4"/>
      <c r="R77" s="4"/>
      <c r="S77" s="4"/>
      <c r="T77" s="3"/>
      <c r="U77" s="3"/>
      <c r="V77" s="3"/>
      <c r="W77" s="3"/>
      <c r="X77" s="3"/>
    </row>
    <row r="78" spans="2:24" x14ac:dyDescent="0.3">
      <c r="B78" s="5"/>
      <c r="C78" s="5"/>
      <c r="D78" s="5"/>
      <c r="E78" s="5"/>
      <c r="F78" s="5"/>
      <c r="G78" s="5"/>
      <c r="H78" s="5"/>
      <c r="I78" s="5"/>
      <c r="J78" s="3"/>
      <c r="K78" s="5"/>
      <c r="L78" s="5"/>
      <c r="M78" s="5"/>
      <c r="N78" s="5"/>
      <c r="O78" s="5"/>
      <c r="P78" s="5"/>
      <c r="Q78" s="5"/>
      <c r="R78" s="5"/>
      <c r="S78" s="5"/>
      <c r="T78" s="3"/>
      <c r="U78" s="3"/>
      <c r="V78" s="3"/>
      <c r="W78" s="3"/>
      <c r="X78" s="3"/>
    </row>
    <row r="79" spans="2:24" x14ac:dyDescent="0.3">
      <c r="B79" s="5"/>
      <c r="C79" s="5"/>
      <c r="D79" s="5"/>
      <c r="E79" s="5"/>
      <c r="F79" s="5"/>
      <c r="G79" s="5"/>
      <c r="H79" s="5"/>
      <c r="I79" s="5"/>
      <c r="J79" s="3"/>
      <c r="K79" s="5"/>
      <c r="L79" s="5"/>
      <c r="M79" s="5"/>
      <c r="N79" s="5"/>
      <c r="O79" s="5"/>
      <c r="P79" s="5"/>
      <c r="Q79" s="5"/>
      <c r="R79" s="5"/>
      <c r="S79" s="5"/>
      <c r="T79" s="3"/>
      <c r="U79" s="3"/>
      <c r="V79" s="3"/>
      <c r="W79" s="3"/>
      <c r="X79" s="3"/>
    </row>
    <row r="80" spans="2:24" x14ac:dyDescent="0.3">
      <c r="B80" s="5"/>
      <c r="C80" s="5"/>
      <c r="D80" s="5"/>
      <c r="E80" s="5"/>
      <c r="F80" s="5"/>
      <c r="G80" s="5"/>
      <c r="H80" s="5"/>
      <c r="I80" s="5"/>
      <c r="J80" s="3"/>
      <c r="K80" s="5"/>
      <c r="L80" s="5"/>
      <c r="M80" s="5"/>
      <c r="N80" s="5"/>
      <c r="O80" s="5"/>
      <c r="P80" s="5"/>
      <c r="Q80" s="5"/>
      <c r="R80" s="5"/>
      <c r="S80" s="5"/>
      <c r="T80" s="3"/>
      <c r="U80" s="3"/>
      <c r="V80" s="3"/>
      <c r="W80" s="3"/>
      <c r="X80" s="3"/>
    </row>
    <row r="81" spans="2:24" x14ac:dyDescent="0.3">
      <c r="B81" s="5"/>
      <c r="C81" s="5"/>
      <c r="D81" s="5"/>
      <c r="E81" s="5"/>
      <c r="F81" s="5"/>
      <c r="G81" s="5"/>
      <c r="H81" s="5"/>
      <c r="I81" s="5"/>
      <c r="J81" s="3"/>
      <c r="K81" s="5"/>
      <c r="L81" s="5"/>
      <c r="M81" s="5"/>
      <c r="N81" s="5"/>
      <c r="O81" s="5"/>
      <c r="P81" s="5"/>
      <c r="Q81" s="5"/>
      <c r="R81" s="5"/>
      <c r="S81" s="5"/>
      <c r="T81" s="3"/>
      <c r="U81" s="3"/>
      <c r="V81" s="3"/>
      <c r="W81" s="3"/>
      <c r="X81" s="3"/>
    </row>
    <row r="82" spans="2:24" x14ac:dyDescent="0.3">
      <c r="B82" s="5"/>
      <c r="C82" s="5"/>
      <c r="D82" s="5"/>
      <c r="E82" s="5"/>
      <c r="F82" s="5"/>
      <c r="G82" s="5"/>
      <c r="H82" s="5"/>
      <c r="I82" s="5"/>
      <c r="J82" s="3"/>
      <c r="K82" s="5"/>
      <c r="L82" s="5"/>
      <c r="M82" s="5"/>
      <c r="N82" s="5"/>
      <c r="O82" s="5"/>
      <c r="P82" s="5"/>
      <c r="Q82" s="5"/>
      <c r="R82" s="5"/>
      <c r="S82" s="5"/>
      <c r="T82" s="3"/>
      <c r="U82" s="3"/>
      <c r="V82" s="3"/>
      <c r="W82" s="3"/>
      <c r="X82" s="3"/>
    </row>
    <row r="83" spans="2:24" x14ac:dyDescent="0.3">
      <c r="B83" s="5"/>
      <c r="C83" s="5"/>
      <c r="D83" s="5"/>
      <c r="E83" s="5"/>
      <c r="F83" s="5"/>
      <c r="G83" s="5"/>
      <c r="H83" s="5"/>
      <c r="I83" s="5"/>
      <c r="J83" s="3"/>
      <c r="K83" s="5"/>
      <c r="L83" s="5"/>
      <c r="M83" s="5"/>
      <c r="N83" s="5"/>
      <c r="O83" s="5"/>
      <c r="P83" s="5"/>
      <c r="Q83" s="5"/>
      <c r="R83" s="5"/>
      <c r="S83" s="5"/>
      <c r="T83" s="3"/>
      <c r="U83" s="3"/>
      <c r="V83" s="3"/>
      <c r="W83" s="3"/>
      <c r="X83" s="3"/>
    </row>
    <row r="84" spans="2:24" x14ac:dyDescent="0.3">
      <c r="B84" s="5"/>
      <c r="C84" s="5"/>
      <c r="D84" s="5"/>
      <c r="E84" s="5"/>
      <c r="F84" s="5"/>
      <c r="G84" s="5"/>
      <c r="H84" s="5"/>
      <c r="I84" s="5"/>
      <c r="J84" s="3"/>
      <c r="K84" s="5"/>
      <c r="L84" s="5"/>
      <c r="M84" s="5"/>
      <c r="N84" s="5"/>
      <c r="O84" s="5"/>
      <c r="P84" s="5"/>
      <c r="Q84" s="5"/>
      <c r="R84" s="5"/>
      <c r="S84" s="5"/>
      <c r="T84" s="3"/>
      <c r="U84" s="3"/>
      <c r="V84" s="3"/>
      <c r="W84" s="3"/>
      <c r="X84" s="3"/>
    </row>
    <row r="85" spans="2:24" x14ac:dyDescent="0.3">
      <c r="B85" s="5"/>
      <c r="C85" s="5"/>
      <c r="D85" s="5"/>
      <c r="E85" s="5"/>
      <c r="F85" s="5"/>
      <c r="G85" s="5"/>
      <c r="H85" s="5"/>
      <c r="I85" s="5"/>
      <c r="J85" s="3"/>
      <c r="K85" s="5"/>
      <c r="L85" s="5"/>
      <c r="M85" s="5"/>
      <c r="N85" s="5"/>
      <c r="O85" s="5"/>
      <c r="P85" s="5"/>
      <c r="Q85" s="5"/>
      <c r="R85" s="5"/>
      <c r="S85" s="5"/>
      <c r="T85" s="3"/>
      <c r="U85" s="3"/>
      <c r="V85" s="3"/>
      <c r="W85" s="3"/>
      <c r="X85" s="3"/>
    </row>
    <row r="86" spans="2:24" x14ac:dyDescent="0.3">
      <c r="B86" s="5"/>
      <c r="C86" s="5"/>
      <c r="D86" s="5"/>
      <c r="E86" s="5"/>
      <c r="F86" s="5"/>
      <c r="G86" s="5"/>
      <c r="H86" s="5"/>
      <c r="I86" s="5"/>
      <c r="J86" s="3"/>
      <c r="K86" s="5"/>
      <c r="L86" s="5"/>
      <c r="M86" s="5"/>
      <c r="N86" s="5"/>
      <c r="O86" s="5"/>
      <c r="P86" s="5"/>
      <c r="Q86" s="5"/>
      <c r="R86" s="5"/>
      <c r="S86" s="5"/>
      <c r="T86" s="5"/>
      <c r="U86" s="3"/>
      <c r="V86" s="3"/>
      <c r="W86" s="3"/>
      <c r="X86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021C7-5062-4A89-BAD8-839388AF0C9F}">
  <dimension ref="A1:AH37"/>
  <sheetViews>
    <sheetView zoomScale="70" zoomScaleNormal="70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21" customWidth="1"/>
    <col min="2" max="2" width="25.5546875" hidden="1" customWidth="1"/>
    <col min="3" max="5" width="21" hidden="1" customWidth="1"/>
    <col min="6" max="6" width="21" customWidth="1"/>
    <col min="7" max="7" width="16.5546875" customWidth="1"/>
    <col min="24" max="28" width="0" hidden="1" customWidth="1"/>
    <col min="29" max="29" width="14.33203125" customWidth="1"/>
  </cols>
  <sheetData>
    <row r="1" spans="1:34" x14ac:dyDescent="0.3">
      <c r="A1" s="50" t="s">
        <v>386</v>
      </c>
    </row>
    <row r="2" spans="1:34" s="10" customFormat="1" ht="16.2" x14ac:dyDescent="0.3">
      <c r="A2" s="26" t="s">
        <v>1</v>
      </c>
      <c r="B2" s="26" t="s">
        <v>0</v>
      </c>
      <c r="C2" s="26" t="s">
        <v>2</v>
      </c>
      <c r="D2" s="26" t="s">
        <v>3</v>
      </c>
      <c r="E2" s="26" t="s">
        <v>4</v>
      </c>
      <c r="F2" s="26" t="s">
        <v>353</v>
      </c>
      <c r="G2" s="26" t="s">
        <v>4</v>
      </c>
      <c r="H2" s="26" t="s">
        <v>86</v>
      </c>
      <c r="I2" s="26" t="s">
        <v>87</v>
      </c>
      <c r="J2" s="26" t="s">
        <v>88</v>
      </c>
      <c r="K2" s="26" t="s">
        <v>6</v>
      </c>
      <c r="L2" s="26" t="s">
        <v>8</v>
      </c>
      <c r="M2" s="26" t="s">
        <v>9</v>
      </c>
      <c r="N2" s="26" t="s">
        <v>89</v>
      </c>
      <c r="O2" s="80" t="s">
        <v>92</v>
      </c>
      <c r="P2" s="26" t="s">
        <v>90</v>
      </c>
      <c r="Q2" s="26" t="s">
        <v>360</v>
      </c>
      <c r="R2" s="26" t="s">
        <v>287</v>
      </c>
      <c r="S2" s="26" t="s">
        <v>91</v>
      </c>
      <c r="T2" s="26" t="s">
        <v>286</v>
      </c>
      <c r="U2" s="26" t="s">
        <v>15</v>
      </c>
      <c r="V2" s="26" t="s">
        <v>93</v>
      </c>
      <c r="W2" s="26" t="s">
        <v>16</v>
      </c>
      <c r="X2" s="81"/>
      <c r="Y2" s="82" t="s">
        <v>348</v>
      </c>
      <c r="Z2" s="82" t="s">
        <v>346</v>
      </c>
      <c r="AA2" s="82"/>
      <c r="AB2" s="82" t="s">
        <v>347</v>
      </c>
      <c r="AC2" s="83" t="s">
        <v>349</v>
      </c>
    </row>
    <row r="3" spans="1:34" s="16" customFormat="1" x14ac:dyDescent="0.3">
      <c r="A3" s="84" t="s">
        <v>103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58"/>
      <c r="Z3" s="58"/>
      <c r="AA3" s="58"/>
      <c r="AB3" s="58"/>
      <c r="AC3" s="58"/>
      <c r="AD3"/>
    </row>
    <row r="4" spans="1:34" x14ac:dyDescent="0.3">
      <c r="A4" s="28" t="s">
        <v>157</v>
      </c>
      <c r="B4" s="28" t="s">
        <v>73</v>
      </c>
      <c r="C4" s="28">
        <v>232</v>
      </c>
      <c r="D4" s="28" t="s">
        <v>77</v>
      </c>
      <c r="E4" s="28" t="s">
        <v>27</v>
      </c>
      <c r="F4" s="28" t="s">
        <v>158</v>
      </c>
      <c r="G4" s="28" t="s">
        <v>26</v>
      </c>
      <c r="H4" s="28">
        <v>38.51</v>
      </c>
      <c r="I4" s="28"/>
      <c r="J4" s="28"/>
      <c r="K4" s="28">
        <v>2.77</v>
      </c>
      <c r="L4" s="28">
        <v>25.21</v>
      </c>
      <c r="M4" s="28">
        <v>33.729999999999997</v>
      </c>
      <c r="N4" s="28"/>
      <c r="O4" s="28"/>
      <c r="P4" s="28"/>
      <c r="Q4" s="28"/>
      <c r="R4" s="28"/>
      <c r="S4" s="28"/>
      <c r="T4" s="28"/>
      <c r="U4" s="28"/>
      <c r="V4" s="28"/>
      <c r="W4" s="28"/>
      <c r="X4" s="63"/>
      <c r="Y4" s="85"/>
      <c r="Z4" s="86"/>
      <c r="AA4" s="86"/>
      <c r="AB4" s="87"/>
      <c r="AC4" s="88"/>
      <c r="AD4" s="16"/>
      <c r="AE4" s="14"/>
      <c r="AG4" s="14"/>
      <c r="AH4" s="14"/>
    </row>
    <row r="5" spans="1:34" x14ac:dyDescent="0.3">
      <c r="A5" s="28" t="s">
        <v>157</v>
      </c>
      <c r="B5" s="28" t="s">
        <v>73</v>
      </c>
      <c r="C5" s="28">
        <v>232</v>
      </c>
      <c r="D5" s="28" t="s">
        <v>78</v>
      </c>
      <c r="E5" s="28" t="s">
        <v>27</v>
      </c>
      <c r="F5" s="28" t="s">
        <v>158</v>
      </c>
      <c r="G5" s="28" t="s">
        <v>26</v>
      </c>
      <c r="H5" s="28">
        <v>35.409999999999997</v>
      </c>
      <c r="I5" s="28"/>
      <c r="J5" s="28"/>
      <c r="K5" s="28">
        <v>4.37</v>
      </c>
      <c r="L5" s="28">
        <v>24.61</v>
      </c>
      <c r="M5" s="28">
        <v>32.56</v>
      </c>
      <c r="N5" s="28"/>
      <c r="O5" s="28"/>
      <c r="P5" s="28"/>
      <c r="Q5" s="28"/>
      <c r="R5" s="28"/>
      <c r="S5" s="28"/>
      <c r="T5" s="28"/>
      <c r="U5" s="28"/>
      <c r="V5" s="28"/>
      <c r="W5" s="28"/>
      <c r="X5" s="63"/>
      <c r="Y5" s="89"/>
      <c r="Z5" s="90"/>
      <c r="AA5" s="90"/>
      <c r="AB5" s="91"/>
      <c r="AC5" s="88"/>
      <c r="AD5" s="13"/>
      <c r="AE5" s="2"/>
      <c r="AG5" s="2"/>
      <c r="AH5" s="2"/>
    </row>
    <row r="6" spans="1:34" x14ac:dyDescent="0.3">
      <c r="A6" s="28" t="s">
        <v>157</v>
      </c>
      <c r="B6" s="28" t="s">
        <v>73</v>
      </c>
      <c r="C6" s="28">
        <v>232</v>
      </c>
      <c r="D6" s="28" t="s">
        <v>79</v>
      </c>
      <c r="E6" s="28" t="s">
        <v>27</v>
      </c>
      <c r="F6" s="28" t="s">
        <v>158</v>
      </c>
      <c r="G6" s="28" t="s">
        <v>26</v>
      </c>
      <c r="H6" s="28">
        <v>37.33</v>
      </c>
      <c r="I6" s="28"/>
      <c r="J6" s="28"/>
      <c r="K6" s="28">
        <v>3.2</v>
      </c>
      <c r="L6" s="28">
        <v>23.42</v>
      </c>
      <c r="M6" s="28">
        <v>35.01</v>
      </c>
      <c r="N6" s="28"/>
      <c r="O6" s="28"/>
      <c r="P6" s="28"/>
      <c r="Q6" s="28"/>
      <c r="R6" s="28"/>
      <c r="S6" s="28"/>
      <c r="T6" s="28"/>
      <c r="U6" s="28"/>
      <c r="V6" s="28"/>
      <c r="W6" s="28"/>
      <c r="X6" s="63"/>
      <c r="Y6" s="89"/>
      <c r="Z6" s="90"/>
      <c r="AA6" s="90"/>
      <c r="AB6" s="91"/>
      <c r="AC6" s="88"/>
      <c r="AD6" s="7"/>
      <c r="AE6" s="2"/>
      <c r="AG6" s="2"/>
      <c r="AH6" s="2"/>
    </row>
    <row r="7" spans="1:34" s="10" customFormat="1" ht="16.2" x14ac:dyDescent="0.3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92"/>
      <c r="P7" s="81"/>
      <c r="Q7" s="81"/>
      <c r="R7" s="81"/>
      <c r="S7" s="81"/>
      <c r="T7" s="81"/>
      <c r="U7" s="81"/>
      <c r="V7" s="81"/>
      <c r="W7" s="81"/>
      <c r="X7" s="81"/>
      <c r="Y7" s="82"/>
      <c r="Z7" s="82"/>
      <c r="AA7" s="82"/>
      <c r="AB7" s="82"/>
      <c r="AC7" s="82"/>
    </row>
    <row r="8" spans="1:34" x14ac:dyDescent="0.3">
      <c r="A8" s="28" t="s">
        <v>84</v>
      </c>
      <c r="B8" s="28" t="s">
        <v>52</v>
      </c>
      <c r="C8" s="28" t="s">
        <v>54</v>
      </c>
      <c r="D8" s="28" t="s">
        <v>56</v>
      </c>
      <c r="E8" s="28" t="s">
        <v>21</v>
      </c>
      <c r="F8" s="28" t="s">
        <v>158</v>
      </c>
      <c r="G8" s="28" t="s">
        <v>350</v>
      </c>
      <c r="H8" s="28">
        <v>8.4499999999999993</v>
      </c>
      <c r="I8" s="28">
        <v>39.049999999999997</v>
      </c>
      <c r="J8" s="28"/>
      <c r="K8" s="28">
        <v>3.42</v>
      </c>
      <c r="L8" s="28">
        <v>9.8000000000000007</v>
      </c>
      <c r="M8" s="28">
        <v>27.49</v>
      </c>
      <c r="N8" s="28">
        <v>0.63</v>
      </c>
      <c r="O8" s="28">
        <v>0.25</v>
      </c>
      <c r="P8" s="28">
        <v>1.77</v>
      </c>
      <c r="Q8" s="28"/>
      <c r="R8" s="28"/>
      <c r="S8" s="28"/>
      <c r="T8" s="28">
        <v>2.12</v>
      </c>
      <c r="U8" s="28"/>
      <c r="V8" s="28"/>
      <c r="W8" s="28"/>
      <c r="X8" s="63"/>
      <c r="Y8" s="93"/>
      <c r="Z8" s="93"/>
      <c r="AA8" s="93"/>
      <c r="AB8" s="93"/>
      <c r="AC8" s="94"/>
    </row>
    <row r="9" spans="1:34" s="3" customFormat="1" x14ac:dyDescent="0.3">
      <c r="A9" s="28" t="s">
        <v>84</v>
      </c>
      <c r="B9" s="28" t="s">
        <v>52</v>
      </c>
      <c r="C9" s="28" t="s">
        <v>54</v>
      </c>
      <c r="D9" s="28" t="s">
        <v>55</v>
      </c>
      <c r="E9" s="28" t="s">
        <v>21</v>
      </c>
      <c r="F9" s="28" t="s">
        <v>158</v>
      </c>
      <c r="G9" s="28" t="s">
        <v>356</v>
      </c>
      <c r="H9" s="28">
        <v>29.2</v>
      </c>
      <c r="I9" s="28">
        <v>0.57999999999999996</v>
      </c>
      <c r="J9" s="28"/>
      <c r="K9" s="28">
        <v>5.76</v>
      </c>
      <c r="L9" s="28">
        <v>40.5</v>
      </c>
      <c r="M9" s="28">
        <v>1.39</v>
      </c>
      <c r="N9" s="28"/>
      <c r="O9" s="28">
        <v>0.13</v>
      </c>
      <c r="P9" s="28"/>
      <c r="Q9" s="28"/>
      <c r="R9" s="28"/>
      <c r="S9" s="28">
        <v>30.61</v>
      </c>
      <c r="T9" s="28"/>
      <c r="U9" s="28"/>
      <c r="V9" s="28"/>
      <c r="W9" s="28"/>
      <c r="X9" s="63"/>
      <c r="Y9" s="95"/>
      <c r="Z9" s="95"/>
      <c r="AA9" s="95"/>
      <c r="AB9" s="95"/>
      <c r="AC9" s="53"/>
      <c r="AD9"/>
    </row>
    <row r="10" spans="1:34" s="3" customFormat="1" x14ac:dyDescent="0.3">
      <c r="A10" s="28" t="s">
        <v>84</v>
      </c>
      <c r="B10" s="28" t="s">
        <v>52</v>
      </c>
      <c r="C10" s="28" t="s">
        <v>57</v>
      </c>
      <c r="D10" s="28" t="s">
        <v>55</v>
      </c>
      <c r="E10" s="28" t="s">
        <v>21</v>
      </c>
      <c r="F10" s="28" t="s">
        <v>158</v>
      </c>
      <c r="G10" s="28" t="s">
        <v>356</v>
      </c>
      <c r="H10" s="28">
        <v>25.35</v>
      </c>
      <c r="I10" s="28">
        <v>0.63</v>
      </c>
      <c r="J10" s="28"/>
      <c r="K10" s="28">
        <v>4.58</v>
      </c>
      <c r="L10" s="28">
        <v>37.880000000000003</v>
      </c>
      <c r="M10" s="28">
        <v>1.92</v>
      </c>
      <c r="N10" s="28">
        <v>0.55000000000000004</v>
      </c>
      <c r="O10" s="28">
        <v>0.24</v>
      </c>
      <c r="P10" s="28"/>
      <c r="Q10" s="28"/>
      <c r="R10" s="28"/>
      <c r="S10" s="28">
        <v>39.46</v>
      </c>
      <c r="T10" s="28"/>
      <c r="U10" s="28"/>
      <c r="V10" s="28"/>
      <c r="W10" s="28"/>
      <c r="X10" s="63"/>
      <c r="Y10" s="95"/>
      <c r="Z10" s="95"/>
      <c r="AA10" s="95"/>
      <c r="AB10" s="95"/>
      <c r="AC10" s="53"/>
    </row>
    <row r="11" spans="1:34" s="17" customFormat="1" x14ac:dyDescent="0.3">
      <c r="A11" s="84" t="s">
        <v>102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59"/>
      <c r="Z11" s="59"/>
      <c r="AA11" s="59"/>
      <c r="AB11" s="59"/>
      <c r="AC11" s="59"/>
      <c r="AD11" s="3"/>
    </row>
    <row r="12" spans="1:34" x14ac:dyDescent="0.3">
      <c r="A12" s="28" t="str">
        <f>"4-05"</f>
        <v>4-05</v>
      </c>
      <c r="B12" s="28" t="s">
        <v>59</v>
      </c>
      <c r="C12" s="28" t="s">
        <v>60</v>
      </c>
      <c r="D12" s="28" t="s">
        <v>63</v>
      </c>
      <c r="E12" s="28" t="s">
        <v>21</v>
      </c>
      <c r="F12" s="28" t="s">
        <v>158</v>
      </c>
      <c r="G12" s="28" t="s">
        <v>351</v>
      </c>
      <c r="H12" s="28">
        <v>9.5</v>
      </c>
      <c r="I12" s="28">
        <v>1.9</v>
      </c>
      <c r="J12" s="28">
        <v>1.19</v>
      </c>
      <c r="K12" s="28">
        <v>70.650000000000006</v>
      </c>
      <c r="L12" s="28">
        <v>21.19</v>
      </c>
      <c r="M12" s="28">
        <v>0.41</v>
      </c>
      <c r="N12" s="28"/>
      <c r="O12" s="28">
        <v>1.46</v>
      </c>
      <c r="P12" s="28"/>
      <c r="Q12" s="28"/>
      <c r="R12" s="28"/>
      <c r="S12" s="28"/>
      <c r="T12" s="28"/>
      <c r="U12" s="28"/>
      <c r="V12" s="28"/>
      <c r="W12" s="28"/>
      <c r="X12" s="63"/>
      <c r="Y12" s="93"/>
      <c r="Z12" s="93"/>
      <c r="AA12" s="93"/>
      <c r="AB12" s="93"/>
      <c r="AC12" s="94"/>
      <c r="AD12" s="17"/>
    </row>
    <row r="13" spans="1:34" x14ac:dyDescent="0.3">
      <c r="A13" s="28" t="str">
        <f>"4-05"</f>
        <v>4-05</v>
      </c>
      <c r="B13" s="28" t="s">
        <v>59</v>
      </c>
      <c r="C13" s="28" t="s">
        <v>60</v>
      </c>
      <c r="D13" s="28" t="s">
        <v>61</v>
      </c>
      <c r="E13" s="28" t="s">
        <v>35</v>
      </c>
      <c r="F13" s="28" t="s">
        <v>158</v>
      </c>
      <c r="G13" s="28" t="s">
        <v>355</v>
      </c>
      <c r="H13" s="28">
        <v>5.01</v>
      </c>
      <c r="I13" s="28"/>
      <c r="J13" s="28"/>
      <c r="K13" s="28">
        <v>0.57999999999999996</v>
      </c>
      <c r="L13" s="28">
        <v>6.09</v>
      </c>
      <c r="M13" s="28">
        <v>49.38</v>
      </c>
      <c r="N13" s="28"/>
      <c r="O13" s="28">
        <v>0.16</v>
      </c>
      <c r="P13" s="28"/>
      <c r="Q13" s="28"/>
      <c r="R13" s="28"/>
      <c r="S13" s="28"/>
      <c r="T13" s="28"/>
      <c r="U13" s="28"/>
      <c r="V13" s="28"/>
      <c r="W13" s="28"/>
      <c r="X13" s="63"/>
      <c r="Y13" s="93"/>
      <c r="Z13" s="93"/>
      <c r="AA13" s="93"/>
      <c r="AB13" s="93"/>
      <c r="AC13" s="94"/>
    </row>
    <row r="14" spans="1:34" s="3" customFormat="1" x14ac:dyDescent="0.3">
      <c r="A14" s="28" t="str">
        <f>"4-05"</f>
        <v>4-05</v>
      </c>
      <c r="B14" s="28" t="s">
        <v>59</v>
      </c>
      <c r="C14" s="28" t="s">
        <v>60</v>
      </c>
      <c r="D14" s="28" t="s">
        <v>62</v>
      </c>
      <c r="E14" s="28" t="s">
        <v>21</v>
      </c>
      <c r="F14" s="28" t="s">
        <v>158</v>
      </c>
      <c r="G14" s="28" t="s">
        <v>355</v>
      </c>
      <c r="H14" s="28">
        <v>7.62</v>
      </c>
      <c r="I14" s="28"/>
      <c r="J14" s="28"/>
      <c r="K14" s="28">
        <v>1.62</v>
      </c>
      <c r="L14" s="28">
        <v>10.07</v>
      </c>
      <c r="M14" s="28">
        <v>43.4</v>
      </c>
      <c r="N14" s="28">
        <v>0.23</v>
      </c>
      <c r="O14" s="28"/>
      <c r="P14" s="28"/>
      <c r="Q14" s="28"/>
      <c r="R14" s="28"/>
      <c r="S14" s="28"/>
      <c r="T14" s="28"/>
      <c r="U14" s="28"/>
      <c r="V14" s="28">
        <v>31.05</v>
      </c>
      <c r="W14" s="28">
        <v>1.63</v>
      </c>
      <c r="X14" s="63"/>
      <c r="Y14" s="95"/>
      <c r="Z14" s="95"/>
      <c r="AA14" s="95"/>
      <c r="AB14" s="95"/>
      <c r="AC14" s="53"/>
      <c r="AD14"/>
    </row>
    <row r="15" spans="1:34" s="3" customFormat="1" x14ac:dyDescent="0.3">
      <c r="A15" s="28" t="str">
        <f>"4-05"</f>
        <v>4-05</v>
      </c>
      <c r="B15" s="28" t="s">
        <v>59</v>
      </c>
      <c r="C15" s="28" t="s">
        <v>60</v>
      </c>
      <c r="D15" s="28" t="s">
        <v>64</v>
      </c>
      <c r="E15" s="28" t="s">
        <v>21</v>
      </c>
      <c r="F15" s="28" t="s">
        <v>158</v>
      </c>
      <c r="G15" s="28" t="s">
        <v>355</v>
      </c>
      <c r="H15" s="28">
        <v>8.58</v>
      </c>
      <c r="I15" s="28"/>
      <c r="J15" s="28"/>
      <c r="K15" s="28">
        <v>2.21</v>
      </c>
      <c r="L15" s="28">
        <v>11.49</v>
      </c>
      <c r="M15" s="28">
        <v>39.4</v>
      </c>
      <c r="N15" s="28">
        <v>0.86</v>
      </c>
      <c r="O15" s="28">
        <v>1.07</v>
      </c>
      <c r="P15" s="28"/>
      <c r="Q15" s="28"/>
      <c r="R15" s="28"/>
      <c r="S15" s="28"/>
      <c r="T15" s="28"/>
      <c r="U15" s="28">
        <v>1.23</v>
      </c>
      <c r="V15" s="28">
        <v>27.06</v>
      </c>
      <c r="W15" s="28"/>
      <c r="X15" s="63"/>
      <c r="Y15" s="95"/>
      <c r="Z15" s="95"/>
      <c r="AA15" s="95"/>
      <c r="AB15" s="95"/>
      <c r="AC15" s="53"/>
    </row>
    <row r="16" spans="1:34" x14ac:dyDescent="0.3">
      <c r="A16" s="28" t="str">
        <f>"4-05"</f>
        <v>4-05</v>
      </c>
      <c r="B16" s="28" t="s">
        <v>59</v>
      </c>
      <c r="C16" s="28" t="s">
        <v>60</v>
      </c>
      <c r="D16" s="28" t="s">
        <v>42</v>
      </c>
      <c r="E16" s="28" t="s">
        <v>43</v>
      </c>
      <c r="F16" s="28" t="s">
        <v>158</v>
      </c>
      <c r="G16" s="28" t="s">
        <v>42</v>
      </c>
      <c r="H16" s="28">
        <v>39.39</v>
      </c>
      <c r="I16" s="28">
        <v>1.82</v>
      </c>
      <c r="J16" s="28">
        <v>10.9</v>
      </c>
      <c r="K16" s="28">
        <v>8.99</v>
      </c>
      <c r="L16" s="28">
        <v>22.64</v>
      </c>
      <c r="M16" s="28"/>
      <c r="N16" s="28"/>
      <c r="O16" s="28">
        <v>9.91</v>
      </c>
      <c r="P16" s="28"/>
      <c r="Q16" s="28"/>
      <c r="R16" s="28"/>
      <c r="S16" s="28"/>
      <c r="T16" s="28"/>
      <c r="U16" s="28"/>
      <c r="V16" s="28"/>
      <c r="W16" s="28"/>
      <c r="X16" s="63"/>
      <c r="Y16" s="93"/>
      <c r="Z16" s="93"/>
      <c r="AA16" s="93"/>
      <c r="AB16" s="93"/>
      <c r="AC16" s="94"/>
      <c r="AD16" s="3"/>
    </row>
    <row r="17" spans="1:30" s="17" customFormat="1" x14ac:dyDescent="0.3">
      <c r="A17" s="84" t="s">
        <v>104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59"/>
      <c r="Z17" s="59"/>
      <c r="AA17" s="59"/>
      <c r="AB17" s="59"/>
      <c r="AC17" s="59"/>
      <c r="AD17"/>
    </row>
    <row r="18" spans="1:30" s="3" customFormat="1" x14ac:dyDescent="0.3">
      <c r="A18" s="28" t="str">
        <f t="shared" ref="A18:A22" si="0">"4-05"</f>
        <v>4-05</v>
      </c>
      <c r="B18" s="28" t="s">
        <v>59</v>
      </c>
      <c r="C18" s="28" t="s">
        <v>65</v>
      </c>
      <c r="D18" s="28" t="s">
        <v>66</v>
      </c>
      <c r="E18" s="28" t="s">
        <v>21</v>
      </c>
      <c r="F18" s="28" t="s">
        <v>159</v>
      </c>
      <c r="G18" s="28" t="s">
        <v>67</v>
      </c>
      <c r="H18" s="28">
        <v>34.68</v>
      </c>
      <c r="I18" s="28"/>
      <c r="J18" s="28">
        <v>24.34</v>
      </c>
      <c r="K18" s="28">
        <v>1.24</v>
      </c>
      <c r="L18" s="28">
        <v>8.11</v>
      </c>
      <c r="M18" s="28">
        <v>0.66</v>
      </c>
      <c r="N18" s="28">
        <v>19.84</v>
      </c>
      <c r="O18" s="28">
        <v>0.34</v>
      </c>
      <c r="P18" s="28"/>
      <c r="Q18" s="28"/>
      <c r="R18" s="28"/>
      <c r="S18" s="28"/>
      <c r="T18" s="28"/>
      <c r="U18" s="28">
        <v>5.97</v>
      </c>
      <c r="V18" s="28"/>
      <c r="W18" s="28"/>
      <c r="X18" s="63"/>
      <c r="Y18" s="95"/>
      <c r="Z18" s="95"/>
      <c r="AA18" s="95"/>
      <c r="AB18" s="95"/>
      <c r="AC18" s="53"/>
      <c r="AD18" s="17"/>
    </row>
    <row r="19" spans="1:30" s="3" customFormat="1" x14ac:dyDescent="0.3">
      <c r="A19" s="28" t="str">
        <f t="shared" si="0"/>
        <v>4-05</v>
      </c>
      <c r="B19" s="28" t="s">
        <v>59</v>
      </c>
      <c r="C19" s="28" t="s">
        <v>65</v>
      </c>
      <c r="D19" s="28" t="s">
        <v>68</v>
      </c>
      <c r="E19" s="28" t="s">
        <v>21</v>
      </c>
      <c r="F19" s="28" t="s">
        <v>159</v>
      </c>
      <c r="G19" s="28" t="s">
        <v>67</v>
      </c>
      <c r="H19" s="28">
        <v>38.119999999999997</v>
      </c>
      <c r="I19" s="28">
        <v>0.2</v>
      </c>
      <c r="J19" s="28">
        <v>24.24</v>
      </c>
      <c r="K19" s="28">
        <v>2.77</v>
      </c>
      <c r="L19" s="28">
        <v>12.64</v>
      </c>
      <c r="M19" s="28">
        <v>1.34</v>
      </c>
      <c r="N19" s="28">
        <v>19.95</v>
      </c>
      <c r="O19" s="28">
        <v>0.33</v>
      </c>
      <c r="P19" s="28"/>
      <c r="Q19" s="28"/>
      <c r="R19" s="28"/>
      <c r="S19" s="28"/>
      <c r="T19" s="28"/>
      <c r="U19" s="28">
        <v>5.24</v>
      </c>
      <c r="V19" s="28"/>
      <c r="W19" s="28"/>
      <c r="X19" s="63"/>
      <c r="Y19" s="95"/>
      <c r="Z19" s="95"/>
      <c r="AA19" s="95"/>
      <c r="AB19" s="95"/>
      <c r="AC19" s="53"/>
    </row>
    <row r="20" spans="1:30" x14ac:dyDescent="0.3">
      <c r="A20" s="28" t="str">
        <f t="shared" si="0"/>
        <v>4-05</v>
      </c>
      <c r="B20" s="28" t="s">
        <v>59</v>
      </c>
      <c r="C20" s="28" t="s">
        <v>65</v>
      </c>
      <c r="D20" s="28" t="s">
        <v>32</v>
      </c>
      <c r="E20" s="28" t="s">
        <v>31</v>
      </c>
      <c r="F20" s="28" t="s">
        <v>159</v>
      </c>
      <c r="G20" s="28" t="s">
        <v>351</v>
      </c>
      <c r="H20" s="28">
        <v>2.89</v>
      </c>
      <c r="I20" s="28">
        <v>3.52</v>
      </c>
      <c r="J20" s="28">
        <v>1.21</v>
      </c>
      <c r="K20" s="28">
        <v>74.12</v>
      </c>
      <c r="L20" s="28">
        <v>12.19</v>
      </c>
      <c r="M20" s="28">
        <v>1.04</v>
      </c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63"/>
      <c r="Y20" s="93"/>
      <c r="Z20" s="93"/>
      <c r="AA20" s="93"/>
      <c r="AB20" s="93"/>
      <c r="AC20" s="94"/>
      <c r="AD20" s="3"/>
    </row>
    <row r="21" spans="1:30" x14ac:dyDescent="0.3">
      <c r="A21" s="28" t="str">
        <f t="shared" si="0"/>
        <v>4-05</v>
      </c>
      <c r="B21" s="28" t="s">
        <v>59</v>
      </c>
      <c r="C21" s="28" t="s">
        <v>65</v>
      </c>
      <c r="D21" s="28" t="s">
        <v>69</v>
      </c>
      <c r="E21" s="28" t="s">
        <v>29</v>
      </c>
      <c r="F21" s="28" t="s">
        <v>159</v>
      </c>
      <c r="G21" s="28" t="s">
        <v>28</v>
      </c>
      <c r="H21" s="28">
        <v>1.67</v>
      </c>
      <c r="I21" s="28">
        <v>49.42</v>
      </c>
      <c r="J21" s="28">
        <v>0.34</v>
      </c>
      <c r="K21" s="28">
        <v>2.34</v>
      </c>
      <c r="L21" s="28">
        <v>2.57</v>
      </c>
      <c r="M21" s="28">
        <v>34.700000000000003</v>
      </c>
      <c r="N21" s="28">
        <v>0.78</v>
      </c>
      <c r="O21" s="28"/>
      <c r="P21" s="28">
        <v>2.33</v>
      </c>
      <c r="Q21" s="28">
        <v>1.1299999999999999</v>
      </c>
      <c r="R21" s="28">
        <v>0.66</v>
      </c>
      <c r="S21" s="28">
        <v>1.26</v>
      </c>
      <c r="T21" s="28">
        <v>2.68</v>
      </c>
      <c r="U21" s="28"/>
      <c r="V21" s="28"/>
      <c r="W21" s="28"/>
      <c r="X21" s="63"/>
      <c r="Y21" s="93"/>
      <c r="Z21" s="93"/>
      <c r="AA21" s="93"/>
      <c r="AB21" s="95">
        <v>3.1475124993273034</v>
      </c>
      <c r="AC21" s="96">
        <v>3.6543007512942687</v>
      </c>
    </row>
    <row r="22" spans="1:30" x14ac:dyDescent="0.3">
      <c r="A22" s="28" t="str">
        <f t="shared" si="0"/>
        <v>4-05</v>
      </c>
      <c r="B22" s="28" t="s">
        <v>59</v>
      </c>
      <c r="C22" s="28" t="s">
        <v>65</v>
      </c>
      <c r="D22" s="28" t="s">
        <v>70</v>
      </c>
      <c r="E22" s="28" t="s">
        <v>21</v>
      </c>
      <c r="F22" s="28" t="s">
        <v>159</v>
      </c>
      <c r="G22" s="28" t="s">
        <v>328</v>
      </c>
      <c r="H22" s="28">
        <v>4</v>
      </c>
      <c r="I22" s="28">
        <v>46.09</v>
      </c>
      <c r="J22" s="28">
        <v>0.36</v>
      </c>
      <c r="K22" s="28">
        <v>2.2999999999999998</v>
      </c>
      <c r="L22" s="28">
        <v>6.02</v>
      </c>
      <c r="M22" s="28">
        <v>32.53</v>
      </c>
      <c r="N22" s="28">
        <v>1.21</v>
      </c>
      <c r="O22" s="28"/>
      <c r="P22" s="28">
        <v>2.06</v>
      </c>
      <c r="Q22" s="28">
        <v>0.95</v>
      </c>
      <c r="R22" s="28">
        <v>0.59</v>
      </c>
      <c r="S22" s="28">
        <v>1.18</v>
      </c>
      <c r="T22" s="28">
        <v>1.9</v>
      </c>
      <c r="U22" s="28"/>
      <c r="V22" s="28"/>
      <c r="W22" s="28"/>
      <c r="X22" s="63"/>
      <c r="Y22" s="93"/>
      <c r="Z22" s="93"/>
      <c r="AA22" s="93"/>
      <c r="AB22" s="59"/>
      <c r="AC22" s="53"/>
    </row>
    <row r="23" spans="1:30" s="16" customFormat="1" x14ac:dyDescent="0.3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58"/>
      <c r="Z23" s="58"/>
      <c r="AA23" s="58"/>
      <c r="AB23" s="58"/>
      <c r="AC23" s="58"/>
      <c r="AD23"/>
    </row>
    <row r="24" spans="1:30" x14ac:dyDescent="0.3">
      <c r="A24" s="28" t="str">
        <f>"4-05"</f>
        <v>4-05</v>
      </c>
      <c r="B24" s="28" t="s">
        <v>59</v>
      </c>
      <c r="C24" s="28" t="s">
        <v>71</v>
      </c>
      <c r="D24" s="28" t="s">
        <v>72</v>
      </c>
      <c r="E24" s="28" t="s">
        <v>21</v>
      </c>
      <c r="F24" s="28" t="s">
        <v>160</v>
      </c>
      <c r="G24" s="28" t="s">
        <v>146</v>
      </c>
      <c r="H24" s="28">
        <v>0.41</v>
      </c>
      <c r="I24" s="28">
        <v>5</v>
      </c>
      <c r="J24" s="28">
        <v>3.48</v>
      </c>
      <c r="K24" s="28">
        <v>73.459999999999994</v>
      </c>
      <c r="L24" s="28">
        <v>8.16</v>
      </c>
      <c r="M24" s="28">
        <v>0.7</v>
      </c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63"/>
      <c r="Y24" s="79"/>
      <c r="Z24" s="79"/>
      <c r="AA24" s="93"/>
      <c r="AB24" s="93"/>
      <c r="AC24" s="94"/>
      <c r="AD24" s="16"/>
    </row>
    <row r="25" spans="1:30" s="16" customFormat="1" x14ac:dyDescent="0.3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58"/>
      <c r="Z25" s="58"/>
      <c r="AA25" s="58"/>
      <c r="AB25" s="58"/>
      <c r="AC25" s="58"/>
      <c r="AD25"/>
    </row>
    <row r="26" spans="1:30" x14ac:dyDescent="0.3">
      <c r="A26" s="28" t="str">
        <f t="shared" ref="A26:A27" si="1">"4-05"</f>
        <v>4-05</v>
      </c>
      <c r="B26" s="28" t="s">
        <v>73</v>
      </c>
      <c r="C26" s="28">
        <v>231</v>
      </c>
      <c r="D26" s="28" t="s">
        <v>75</v>
      </c>
      <c r="E26" s="28" t="s">
        <v>21</v>
      </c>
      <c r="F26" s="28" t="s">
        <v>178</v>
      </c>
      <c r="G26" s="28" t="s">
        <v>351</v>
      </c>
      <c r="H26" s="28">
        <v>3.92</v>
      </c>
      <c r="I26" s="28">
        <v>1.07</v>
      </c>
      <c r="J26" s="28">
        <v>0.43</v>
      </c>
      <c r="K26" s="28">
        <v>77.42</v>
      </c>
      <c r="L26" s="28">
        <v>13.28</v>
      </c>
      <c r="M26" s="28">
        <v>0.42</v>
      </c>
      <c r="N26" s="28">
        <v>1.1100000000000001</v>
      </c>
      <c r="O26" s="28">
        <v>0.28000000000000003</v>
      </c>
      <c r="P26" s="28"/>
      <c r="Q26" s="28"/>
      <c r="R26" s="28"/>
      <c r="S26" s="28"/>
      <c r="T26" s="28"/>
      <c r="U26" s="28"/>
      <c r="V26" s="28"/>
      <c r="W26" s="28"/>
      <c r="X26" s="63"/>
      <c r="Y26" s="93"/>
      <c r="Z26" s="93"/>
      <c r="AA26" s="93"/>
      <c r="AB26" s="93"/>
      <c r="AC26" s="94"/>
    </row>
    <row r="27" spans="1:30" x14ac:dyDescent="0.3">
      <c r="A27" s="28" t="str">
        <f t="shared" si="1"/>
        <v>4-05</v>
      </c>
      <c r="B27" s="28" t="s">
        <v>73</v>
      </c>
      <c r="C27" s="28">
        <v>231</v>
      </c>
      <c r="D27" s="28" t="s">
        <v>76</v>
      </c>
      <c r="E27" s="28" t="s">
        <v>27</v>
      </c>
      <c r="F27" s="28" t="s">
        <v>178</v>
      </c>
      <c r="G27" s="28" t="s">
        <v>354</v>
      </c>
      <c r="H27" s="28">
        <v>37.44</v>
      </c>
      <c r="I27" s="28"/>
      <c r="J27" s="28"/>
      <c r="K27" s="28">
        <v>2.87</v>
      </c>
      <c r="L27" s="28">
        <v>29.57</v>
      </c>
      <c r="M27" s="28">
        <v>29.01</v>
      </c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63"/>
      <c r="Y27" s="93"/>
      <c r="Z27" s="93"/>
      <c r="AA27" s="93"/>
      <c r="AB27" s="93"/>
      <c r="AC27" s="94"/>
    </row>
    <row r="28" spans="1:30" x14ac:dyDescent="0.3">
      <c r="AD28" s="2"/>
    </row>
    <row r="29" spans="1:30" x14ac:dyDescent="0.3">
      <c r="A29" s="50" t="s">
        <v>370</v>
      </c>
    </row>
    <row r="30" spans="1:30" x14ac:dyDescent="0.3">
      <c r="A30" s="99" t="s">
        <v>384</v>
      </c>
    </row>
    <row r="37" spans="2:21" x14ac:dyDescent="0.3"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</row>
  </sheetData>
  <phoneticPr fontId="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764FB-BE48-4005-8498-90246665DDD3}">
  <dimension ref="A1:AI108"/>
  <sheetViews>
    <sheetView zoomScale="70" zoomScaleNormal="70" workbookViewId="0"/>
  </sheetViews>
  <sheetFormatPr defaultRowHeight="14.4" x14ac:dyDescent="0.3"/>
  <cols>
    <col min="1" max="1" width="8.88671875" style="20"/>
    <col min="2" max="2" width="30.109375" style="20" hidden="1" customWidth="1"/>
    <col min="3" max="3" width="23.6640625" style="20" hidden="1" customWidth="1"/>
    <col min="4" max="4" width="16.6640625" style="20" hidden="1" customWidth="1"/>
    <col min="5" max="5" width="11.5546875" style="20" hidden="1" customWidth="1"/>
    <col min="6" max="6" width="17.44140625" style="20" hidden="1" customWidth="1"/>
    <col min="7" max="7" width="13.21875" style="20" customWidth="1"/>
    <col min="8" max="8" width="18.44140625" style="20" customWidth="1"/>
    <col min="9" max="9" width="21.6640625" style="20" customWidth="1"/>
    <col min="10" max="26" width="8.88671875" style="23"/>
    <col min="27" max="27" width="13.6640625" style="20" customWidth="1"/>
    <col min="28" max="28" width="16.77734375" style="23" customWidth="1"/>
  </cols>
  <sheetData>
    <row r="1" spans="1:28" x14ac:dyDescent="0.3">
      <c r="A1" s="61" t="s">
        <v>387</v>
      </c>
    </row>
    <row r="2" spans="1:28" ht="16.2" x14ac:dyDescent="0.3">
      <c r="A2" s="9" t="s">
        <v>1</v>
      </c>
      <c r="B2" s="9" t="s">
        <v>0</v>
      </c>
      <c r="C2" s="9" t="s">
        <v>2</v>
      </c>
      <c r="D2" s="9" t="s">
        <v>3</v>
      </c>
      <c r="E2" s="9" t="s">
        <v>4</v>
      </c>
      <c r="F2" s="9" t="s">
        <v>353</v>
      </c>
      <c r="G2" s="26" t="s">
        <v>1</v>
      </c>
      <c r="H2" s="26" t="s">
        <v>357</v>
      </c>
      <c r="I2" s="26" t="s">
        <v>4</v>
      </c>
      <c r="J2" s="27" t="s">
        <v>86</v>
      </c>
      <c r="K2" s="27" t="s">
        <v>87</v>
      </c>
      <c r="L2" s="27" t="s">
        <v>88</v>
      </c>
      <c r="M2" s="27" t="s">
        <v>98</v>
      </c>
      <c r="N2" s="27" t="s">
        <v>6</v>
      </c>
      <c r="O2" s="27" t="s">
        <v>7</v>
      </c>
      <c r="P2" s="27" t="s">
        <v>8</v>
      </c>
      <c r="Q2" s="27" t="s">
        <v>9</v>
      </c>
      <c r="R2" s="27" t="s">
        <v>89</v>
      </c>
      <c r="S2" s="27" t="s">
        <v>10</v>
      </c>
      <c r="T2" s="27" t="s">
        <v>13</v>
      </c>
      <c r="U2" s="27" t="s">
        <v>14</v>
      </c>
      <c r="V2" s="27" t="s">
        <v>93</v>
      </c>
      <c r="W2" s="27" t="s">
        <v>172</v>
      </c>
      <c r="X2" s="27" t="s">
        <v>171</v>
      </c>
      <c r="Y2" s="27" t="s">
        <v>15</v>
      </c>
      <c r="Z2" s="27" t="s">
        <v>101</v>
      </c>
      <c r="AA2" s="68" t="s">
        <v>364</v>
      </c>
      <c r="AB2" s="69" t="s">
        <v>352</v>
      </c>
    </row>
    <row r="3" spans="1:28" x14ac:dyDescent="0.3">
      <c r="A3" s="28" t="s">
        <v>157</v>
      </c>
      <c r="B3" s="28" t="s">
        <v>105</v>
      </c>
      <c r="C3" s="28" t="s">
        <v>106</v>
      </c>
      <c r="D3" s="28" t="s">
        <v>107</v>
      </c>
      <c r="E3" s="28" t="s">
        <v>108</v>
      </c>
      <c r="F3" s="28" t="s">
        <v>21</v>
      </c>
      <c r="G3" s="28" t="s">
        <v>158</v>
      </c>
      <c r="H3" s="28" t="s">
        <v>161</v>
      </c>
      <c r="I3" s="28" t="s">
        <v>173</v>
      </c>
      <c r="J3" s="29"/>
      <c r="K3" s="29">
        <v>11.53</v>
      </c>
      <c r="L3" s="29">
        <v>6.73</v>
      </c>
      <c r="M3" s="29">
        <v>0.8</v>
      </c>
      <c r="N3" s="29">
        <v>58.02</v>
      </c>
      <c r="O3" s="29">
        <v>1.64</v>
      </c>
      <c r="P3" s="29">
        <v>15.72</v>
      </c>
      <c r="Q3" s="29"/>
      <c r="R3" s="29"/>
      <c r="S3" s="29"/>
      <c r="T3" s="29"/>
      <c r="U3" s="29"/>
      <c r="V3" s="29"/>
      <c r="W3" s="29"/>
      <c r="X3" s="29"/>
      <c r="Y3" s="29"/>
      <c r="Z3" s="33">
        <f>SUM(J3:Y3)</f>
        <v>94.44</v>
      </c>
      <c r="AA3" s="46"/>
      <c r="AB3" s="33"/>
    </row>
    <row r="4" spans="1:28" x14ac:dyDescent="0.3">
      <c r="A4" s="28" t="s">
        <v>157</v>
      </c>
      <c r="B4" s="28" t="s">
        <v>105</v>
      </c>
      <c r="C4" s="28" t="s">
        <v>106</v>
      </c>
      <c r="D4" s="28" t="s">
        <v>107</v>
      </c>
      <c r="E4" s="28" t="s">
        <v>110</v>
      </c>
      <c r="F4" s="28" t="s">
        <v>21</v>
      </c>
      <c r="G4" s="28" t="s">
        <v>158</v>
      </c>
      <c r="H4" s="28" t="s">
        <v>161</v>
      </c>
      <c r="I4" s="28" t="s">
        <v>169</v>
      </c>
      <c r="J4" s="29"/>
      <c r="K4" s="29">
        <v>14.05</v>
      </c>
      <c r="L4" s="29">
        <v>7.92</v>
      </c>
      <c r="M4" s="29">
        <v>18.559999999999999</v>
      </c>
      <c r="N4" s="29">
        <v>36</v>
      </c>
      <c r="O4" s="29">
        <v>1.59</v>
      </c>
      <c r="P4" s="29">
        <v>17.46</v>
      </c>
      <c r="Q4" s="29"/>
      <c r="R4" s="29"/>
      <c r="S4" s="29"/>
      <c r="T4" s="29"/>
      <c r="U4" s="29"/>
      <c r="V4" s="29"/>
      <c r="W4" s="29"/>
      <c r="X4" s="29"/>
      <c r="Y4" s="29"/>
      <c r="Z4" s="33">
        <f>SUM(J4:Y4)</f>
        <v>95.580000000000013</v>
      </c>
      <c r="AA4" s="46"/>
      <c r="AB4" s="33"/>
    </row>
    <row r="5" spans="1:28" x14ac:dyDescent="0.3">
      <c r="A5" s="28" t="s">
        <v>157</v>
      </c>
      <c r="B5" s="28" t="s">
        <v>105</v>
      </c>
      <c r="C5" s="28" t="s">
        <v>106</v>
      </c>
      <c r="D5" s="28" t="s">
        <v>107</v>
      </c>
      <c r="E5" s="28" t="s">
        <v>109</v>
      </c>
      <c r="F5" s="28" t="s">
        <v>21</v>
      </c>
      <c r="G5" s="28" t="s">
        <v>158</v>
      </c>
      <c r="H5" s="28" t="s">
        <v>161</v>
      </c>
      <c r="I5" s="28" t="s">
        <v>38</v>
      </c>
      <c r="J5" s="29"/>
      <c r="K5" s="29"/>
      <c r="L5" s="29"/>
      <c r="M5" s="29"/>
      <c r="N5" s="29"/>
      <c r="O5" s="29"/>
      <c r="P5" s="29"/>
      <c r="Q5" s="29">
        <v>26.65</v>
      </c>
      <c r="R5" s="29">
        <v>23.1</v>
      </c>
      <c r="S5" s="29">
        <v>6.67</v>
      </c>
      <c r="T5" s="29"/>
      <c r="U5" s="29"/>
      <c r="V5" s="29"/>
      <c r="W5" s="29">
        <v>6.42</v>
      </c>
      <c r="X5" s="29"/>
      <c r="Y5" s="29"/>
      <c r="Z5" s="33">
        <f>SUM(J5:Y5)</f>
        <v>62.84</v>
      </c>
      <c r="AA5" s="46"/>
      <c r="AB5" s="33"/>
    </row>
    <row r="6" spans="1:28" x14ac:dyDescent="0.3">
      <c r="A6" s="30"/>
      <c r="B6" s="31"/>
      <c r="C6" s="31"/>
      <c r="D6" s="31"/>
      <c r="E6" s="31"/>
      <c r="F6" s="31"/>
      <c r="G6" s="31"/>
      <c r="H6" s="31"/>
      <c r="I6" s="31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66"/>
      <c r="AA6" s="70"/>
    </row>
    <row r="7" spans="1:28" x14ac:dyDescent="0.3">
      <c r="A7" s="28" t="s">
        <v>157</v>
      </c>
      <c r="B7" s="28" t="s">
        <v>105</v>
      </c>
      <c r="C7" s="28" t="s">
        <v>106</v>
      </c>
      <c r="D7" s="28" t="s">
        <v>111</v>
      </c>
      <c r="E7" s="28" t="s">
        <v>114</v>
      </c>
      <c r="F7" s="28" t="s">
        <v>21</v>
      </c>
      <c r="G7" s="28" t="s">
        <v>158</v>
      </c>
      <c r="H7" s="28" t="s">
        <v>162</v>
      </c>
      <c r="I7" s="28" t="s">
        <v>146</v>
      </c>
      <c r="J7" s="29"/>
      <c r="K7" s="29">
        <v>15.83</v>
      </c>
      <c r="L7" s="29">
        <v>7.73</v>
      </c>
      <c r="M7" s="29"/>
      <c r="N7" s="29">
        <v>53.42</v>
      </c>
      <c r="O7" s="29">
        <v>1.56</v>
      </c>
      <c r="P7" s="29">
        <v>16.7</v>
      </c>
      <c r="Q7" s="29"/>
      <c r="R7" s="29"/>
      <c r="S7" s="29"/>
      <c r="T7" s="29"/>
      <c r="U7" s="29"/>
      <c r="V7" s="29"/>
      <c r="W7" s="29"/>
      <c r="X7" s="29"/>
      <c r="Y7" s="29"/>
      <c r="Z7" s="33">
        <f t="shared" ref="Z7:Z12" si="0">SUM(J7:Y7)</f>
        <v>95.240000000000009</v>
      </c>
      <c r="AA7" s="46"/>
      <c r="AB7" s="33"/>
    </row>
    <row r="8" spans="1:28" x14ac:dyDescent="0.3">
      <c r="A8" s="28" t="s">
        <v>157</v>
      </c>
      <c r="B8" s="28" t="s">
        <v>105</v>
      </c>
      <c r="C8" s="28" t="s">
        <v>106</v>
      </c>
      <c r="D8" s="28" t="s">
        <v>111</v>
      </c>
      <c r="E8" s="28" t="s">
        <v>113</v>
      </c>
      <c r="F8" s="28" t="s">
        <v>21</v>
      </c>
      <c r="G8" s="28" t="s">
        <v>158</v>
      </c>
      <c r="H8" s="28" t="s">
        <v>162</v>
      </c>
      <c r="I8" s="28" t="s">
        <v>32</v>
      </c>
      <c r="J8" s="29"/>
      <c r="K8" s="29">
        <v>1.1000000000000001</v>
      </c>
      <c r="L8" s="29">
        <v>1.51</v>
      </c>
      <c r="M8" s="29"/>
      <c r="N8" s="29">
        <v>81.45</v>
      </c>
      <c r="O8" s="29"/>
      <c r="P8" s="29">
        <v>8.36</v>
      </c>
      <c r="Q8" s="29"/>
      <c r="R8" s="29"/>
      <c r="S8" s="29"/>
      <c r="T8" s="29"/>
      <c r="U8" s="29"/>
      <c r="V8" s="29"/>
      <c r="W8" s="29"/>
      <c r="X8" s="29"/>
      <c r="Y8" s="29"/>
      <c r="Z8" s="33">
        <f t="shared" si="0"/>
        <v>92.42</v>
      </c>
      <c r="AA8" s="46"/>
      <c r="AB8" s="33"/>
    </row>
    <row r="9" spans="1:28" x14ac:dyDescent="0.3">
      <c r="A9" s="28" t="s">
        <v>157</v>
      </c>
      <c r="B9" s="28" t="s">
        <v>105</v>
      </c>
      <c r="C9" s="28" t="s">
        <v>106</v>
      </c>
      <c r="D9" s="28" t="s">
        <v>111</v>
      </c>
      <c r="E9" s="28" t="s">
        <v>25</v>
      </c>
      <c r="F9" s="28" t="s">
        <v>24</v>
      </c>
      <c r="G9" s="28" t="s">
        <v>158</v>
      </c>
      <c r="H9" s="28" t="s">
        <v>162</v>
      </c>
      <c r="I9" s="28" t="s">
        <v>25</v>
      </c>
      <c r="J9" s="29"/>
      <c r="K9" s="29"/>
      <c r="L9" s="29"/>
      <c r="M9" s="29"/>
      <c r="N9" s="29">
        <v>0.49</v>
      </c>
      <c r="O9" s="29"/>
      <c r="P9" s="29">
        <v>0.85</v>
      </c>
      <c r="Q9" s="29">
        <v>54.11</v>
      </c>
      <c r="R9" s="29"/>
      <c r="S9" s="29"/>
      <c r="T9" s="29"/>
      <c r="U9" s="29"/>
      <c r="V9" s="29"/>
      <c r="W9" s="29"/>
      <c r="X9" s="29"/>
      <c r="Y9" s="29"/>
      <c r="Z9" s="33">
        <f t="shared" si="0"/>
        <v>55.45</v>
      </c>
      <c r="AA9" s="46"/>
      <c r="AB9" s="33"/>
    </row>
    <row r="10" spans="1:28" x14ac:dyDescent="0.3">
      <c r="A10" s="28" t="s">
        <v>157</v>
      </c>
      <c r="B10" s="28" t="s">
        <v>105</v>
      </c>
      <c r="C10" s="28" t="s">
        <v>106</v>
      </c>
      <c r="D10" s="28" t="s">
        <v>111</v>
      </c>
      <c r="E10" s="28" t="s">
        <v>109</v>
      </c>
      <c r="F10" s="28" t="s">
        <v>21</v>
      </c>
      <c r="G10" s="28" t="s">
        <v>158</v>
      </c>
      <c r="H10" s="28" t="s">
        <v>162</v>
      </c>
      <c r="I10" s="28" t="s">
        <v>38</v>
      </c>
      <c r="J10" s="29"/>
      <c r="K10" s="29"/>
      <c r="L10" s="29"/>
      <c r="M10" s="29"/>
      <c r="N10" s="29"/>
      <c r="O10" s="29"/>
      <c r="P10" s="29"/>
      <c r="Q10" s="29">
        <v>27.8</v>
      </c>
      <c r="R10" s="29">
        <v>22.27</v>
      </c>
      <c r="S10" s="29">
        <v>6</v>
      </c>
      <c r="T10" s="29"/>
      <c r="U10" s="29"/>
      <c r="V10" s="29"/>
      <c r="W10" s="29">
        <v>6.19</v>
      </c>
      <c r="X10" s="29"/>
      <c r="Y10" s="29"/>
      <c r="Z10" s="33">
        <f t="shared" si="0"/>
        <v>62.26</v>
      </c>
      <c r="AA10" s="46"/>
      <c r="AB10" s="33"/>
    </row>
    <row r="11" spans="1:28" x14ac:dyDescent="0.3">
      <c r="A11" s="28" t="s">
        <v>157</v>
      </c>
      <c r="B11" s="28" t="s">
        <v>105</v>
      </c>
      <c r="C11" s="28" t="s">
        <v>106</v>
      </c>
      <c r="D11" s="28" t="s">
        <v>111</v>
      </c>
      <c r="E11" s="28" t="s">
        <v>112</v>
      </c>
      <c r="F11" s="28" t="s">
        <v>21</v>
      </c>
      <c r="G11" s="28" t="s">
        <v>158</v>
      </c>
      <c r="H11" s="28" t="s">
        <v>162</v>
      </c>
      <c r="I11" s="28" t="s">
        <v>40</v>
      </c>
      <c r="J11" s="29"/>
      <c r="K11" s="29"/>
      <c r="L11" s="29"/>
      <c r="M11" s="29"/>
      <c r="N11" s="29">
        <v>32.950000000000003</v>
      </c>
      <c r="O11" s="29"/>
      <c r="P11" s="29"/>
      <c r="Q11" s="29">
        <v>13.96</v>
      </c>
      <c r="R11" s="29">
        <v>18.21</v>
      </c>
      <c r="S11" s="29">
        <v>10.01</v>
      </c>
      <c r="T11" s="29">
        <v>2.76</v>
      </c>
      <c r="U11" s="29">
        <v>4.9800000000000004</v>
      </c>
      <c r="V11" s="29"/>
      <c r="W11" s="29"/>
      <c r="X11" s="29">
        <v>16.940000000000001</v>
      </c>
      <c r="Y11" s="29">
        <v>0.74</v>
      </c>
      <c r="Z11" s="33">
        <f t="shared" si="0"/>
        <v>100.55000000000001</v>
      </c>
      <c r="AA11" s="46"/>
      <c r="AB11" s="33"/>
    </row>
    <row r="12" spans="1:28" x14ac:dyDescent="0.3">
      <c r="A12" s="30"/>
      <c r="B12" s="31"/>
      <c r="C12" s="31"/>
      <c r="D12" s="31"/>
      <c r="E12" s="31"/>
      <c r="F12" s="31"/>
      <c r="G12" s="31"/>
      <c r="H12" s="31"/>
      <c r="I12" s="31"/>
      <c r="J12" s="32">
        <v>42.23</v>
      </c>
      <c r="K12" s="32"/>
      <c r="L12" s="32"/>
      <c r="M12" s="32"/>
      <c r="N12" s="32">
        <v>2.34</v>
      </c>
      <c r="O12" s="32">
        <v>0.36</v>
      </c>
      <c r="P12" s="32">
        <v>55.22</v>
      </c>
      <c r="Q12" s="32"/>
      <c r="R12" s="32"/>
      <c r="S12" s="32"/>
      <c r="T12" s="32"/>
      <c r="U12" s="32"/>
      <c r="V12" s="32"/>
      <c r="W12" s="32"/>
      <c r="X12" s="32"/>
      <c r="Y12" s="32"/>
      <c r="Z12" s="33">
        <f t="shared" si="0"/>
        <v>100.14999999999999</v>
      </c>
      <c r="AA12" s="46"/>
      <c r="AB12" s="33"/>
    </row>
    <row r="13" spans="1:28" x14ac:dyDescent="0.3">
      <c r="A13" s="30"/>
      <c r="B13" s="31"/>
      <c r="C13" s="31"/>
      <c r="D13" s="31"/>
      <c r="E13" s="31"/>
      <c r="F13" s="31"/>
      <c r="G13" s="31"/>
      <c r="H13" s="31"/>
      <c r="I13" s="31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4"/>
    </row>
    <row r="14" spans="1:28" x14ac:dyDescent="0.3">
      <c r="A14" s="28" t="s">
        <v>157</v>
      </c>
      <c r="B14" s="28" t="s">
        <v>105</v>
      </c>
      <c r="C14" s="28" t="s">
        <v>106</v>
      </c>
      <c r="D14" s="28" t="s">
        <v>115</v>
      </c>
      <c r="E14" s="28" t="s">
        <v>116</v>
      </c>
      <c r="F14" s="28" t="s">
        <v>21</v>
      </c>
      <c r="G14" s="28" t="s">
        <v>158</v>
      </c>
      <c r="H14" s="28" t="s">
        <v>163</v>
      </c>
      <c r="I14" s="28" t="s">
        <v>38</v>
      </c>
      <c r="J14" s="29"/>
      <c r="K14" s="29"/>
      <c r="L14" s="29"/>
      <c r="M14" s="29"/>
      <c r="N14" s="29"/>
      <c r="O14" s="29"/>
      <c r="P14" s="29"/>
      <c r="Q14" s="29">
        <v>28.59</v>
      </c>
      <c r="R14" s="29">
        <v>21.9</v>
      </c>
      <c r="S14" s="29">
        <v>5.88</v>
      </c>
      <c r="T14" s="29"/>
      <c r="U14" s="29"/>
      <c r="V14" s="29"/>
      <c r="W14" s="29">
        <v>5.89</v>
      </c>
      <c r="X14" s="29"/>
      <c r="Y14" s="29"/>
      <c r="Z14" s="33">
        <f>SUM(J14:Y14)</f>
        <v>62.26</v>
      </c>
      <c r="AA14" s="46"/>
      <c r="AB14" s="33"/>
    </row>
    <row r="15" spans="1:28" x14ac:dyDescent="0.3">
      <c r="A15" s="30"/>
      <c r="B15" s="31"/>
      <c r="C15" s="31"/>
      <c r="D15" s="31"/>
      <c r="E15" s="31"/>
      <c r="F15" s="31"/>
      <c r="G15" s="31"/>
      <c r="H15" s="31"/>
      <c r="I15" s="31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4"/>
    </row>
    <row r="16" spans="1:28" x14ac:dyDescent="0.3">
      <c r="A16" s="28" t="s">
        <v>157</v>
      </c>
      <c r="B16" s="28" t="s">
        <v>105</v>
      </c>
      <c r="C16" s="28" t="s">
        <v>106</v>
      </c>
      <c r="D16" s="28" t="s">
        <v>125</v>
      </c>
      <c r="E16" s="28" t="s">
        <v>26</v>
      </c>
      <c r="F16" s="28" t="s">
        <v>27</v>
      </c>
      <c r="G16" s="28" t="s">
        <v>158</v>
      </c>
      <c r="H16" s="28" t="s">
        <v>164</v>
      </c>
      <c r="I16" s="28" t="s">
        <v>26</v>
      </c>
      <c r="J16" s="29">
        <v>36.729999999999997</v>
      </c>
      <c r="K16" s="29"/>
      <c r="L16" s="29"/>
      <c r="M16" s="29"/>
      <c r="N16" s="29">
        <v>6.7</v>
      </c>
      <c r="O16" s="29"/>
      <c r="P16" s="29">
        <v>21.16</v>
      </c>
      <c r="Q16" s="29">
        <v>34.590000000000003</v>
      </c>
      <c r="R16" s="29"/>
      <c r="S16" s="29"/>
      <c r="T16" s="29"/>
      <c r="U16" s="29"/>
      <c r="V16" s="29"/>
      <c r="W16" s="29"/>
      <c r="X16" s="29"/>
      <c r="Y16" s="29"/>
      <c r="Z16" s="33">
        <f>SUM(J16:Y16)</f>
        <v>99.18</v>
      </c>
      <c r="AA16" s="46"/>
      <c r="AB16" s="33"/>
    </row>
    <row r="17" spans="1:28" x14ac:dyDescent="0.3">
      <c r="A17" s="28" t="s">
        <v>157</v>
      </c>
      <c r="B17" s="28" t="s">
        <v>105</v>
      </c>
      <c r="C17" s="28" t="s">
        <v>106</v>
      </c>
      <c r="D17" s="28" t="s">
        <v>125</v>
      </c>
      <c r="E17" s="28" t="s">
        <v>126</v>
      </c>
      <c r="F17" s="28" t="s">
        <v>27</v>
      </c>
      <c r="G17" s="28" t="s">
        <v>158</v>
      </c>
      <c r="H17" s="28" t="s">
        <v>164</v>
      </c>
      <c r="I17" s="28" t="s">
        <v>26</v>
      </c>
      <c r="J17" s="29">
        <v>33.520000000000003</v>
      </c>
      <c r="K17" s="29"/>
      <c r="L17" s="29"/>
      <c r="M17" s="29"/>
      <c r="N17" s="29">
        <v>6.33</v>
      </c>
      <c r="O17" s="29"/>
      <c r="P17" s="29">
        <v>26.18</v>
      </c>
      <c r="Q17" s="29">
        <v>28.24</v>
      </c>
      <c r="R17" s="29"/>
      <c r="S17" s="29"/>
      <c r="T17" s="29"/>
      <c r="U17" s="29"/>
      <c r="V17" s="29"/>
      <c r="W17" s="29"/>
      <c r="X17" s="29"/>
      <c r="Y17" s="29"/>
      <c r="Z17" s="33">
        <f>SUM(J17:Y17)</f>
        <v>94.27</v>
      </c>
      <c r="AA17" s="46"/>
      <c r="AB17" s="33"/>
    </row>
    <row r="18" spans="1:28" x14ac:dyDescent="0.3">
      <c r="A18" s="30"/>
      <c r="B18" s="31"/>
      <c r="C18" s="31"/>
      <c r="D18" s="31"/>
      <c r="E18" s="31"/>
      <c r="F18" s="31"/>
      <c r="G18" s="31"/>
      <c r="H18" s="31"/>
      <c r="I18" s="31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67"/>
    </row>
    <row r="19" spans="1:28" x14ac:dyDescent="0.3">
      <c r="A19" s="28" t="s">
        <v>157</v>
      </c>
      <c r="B19" s="28" t="s">
        <v>119</v>
      </c>
      <c r="C19" s="28" t="s">
        <v>120</v>
      </c>
      <c r="D19" s="28" t="s">
        <v>121</v>
      </c>
      <c r="E19" s="28" t="s">
        <v>38</v>
      </c>
      <c r="F19" s="28" t="s">
        <v>21</v>
      </c>
      <c r="G19" s="28" t="s">
        <v>159</v>
      </c>
      <c r="H19" s="28" t="s">
        <v>161</v>
      </c>
      <c r="I19" s="28" t="s">
        <v>38</v>
      </c>
      <c r="J19" s="29"/>
      <c r="K19" s="29"/>
      <c r="L19" s="29"/>
      <c r="M19" s="29"/>
      <c r="N19" s="29">
        <v>0.51</v>
      </c>
      <c r="O19" s="29"/>
      <c r="P19" s="29">
        <v>0.45</v>
      </c>
      <c r="Q19" s="29">
        <v>28.19</v>
      </c>
      <c r="R19" s="29">
        <v>22.75</v>
      </c>
      <c r="S19" s="29">
        <v>5</v>
      </c>
      <c r="T19" s="29"/>
      <c r="U19" s="29"/>
      <c r="V19" s="29"/>
      <c r="W19" s="29">
        <v>5.72</v>
      </c>
      <c r="X19" s="29"/>
      <c r="Y19" s="29"/>
      <c r="Z19" s="33">
        <f>SUM(J19:Y19)</f>
        <v>62.620000000000005</v>
      </c>
      <c r="AA19" s="46"/>
      <c r="AB19" s="33"/>
    </row>
    <row r="20" spans="1:28" x14ac:dyDescent="0.3">
      <c r="A20" s="28" t="s">
        <v>157</v>
      </c>
      <c r="B20" s="28" t="s">
        <v>119</v>
      </c>
      <c r="C20" s="28" t="s">
        <v>120</v>
      </c>
      <c r="D20" s="28" t="s">
        <v>121</v>
      </c>
      <c r="E20" s="28" t="s">
        <v>124</v>
      </c>
      <c r="F20" s="28" t="s">
        <v>21</v>
      </c>
      <c r="G20" s="28" t="s">
        <v>159</v>
      </c>
      <c r="H20" s="28" t="s">
        <v>161</v>
      </c>
      <c r="I20" s="28" t="s">
        <v>123</v>
      </c>
      <c r="J20" s="29">
        <v>1.73</v>
      </c>
      <c r="K20" s="29"/>
      <c r="L20" s="29"/>
      <c r="M20" s="29"/>
      <c r="N20" s="29">
        <v>1.45</v>
      </c>
      <c r="O20" s="29"/>
      <c r="P20" s="29">
        <v>3.08</v>
      </c>
      <c r="Q20" s="29"/>
      <c r="R20" s="29">
        <v>1.25</v>
      </c>
      <c r="S20" s="29">
        <v>41.21</v>
      </c>
      <c r="T20" s="29"/>
      <c r="U20" s="29"/>
      <c r="V20" s="29"/>
      <c r="W20" s="29"/>
      <c r="X20" s="29"/>
      <c r="Y20" s="29">
        <v>30.3</v>
      </c>
      <c r="Z20" s="33">
        <f>SUM(J20:Y20)</f>
        <v>79.02</v>
      </c>
      <c r="AA20" s="46"/>
      <c r="AB20" s="33"/>
    </row>
    <row r="21" spans="1:28" x14ac:dyDescent="0.3">
      <c r="A21" s="28" t="s">
        <v>157</v>
      </c>
      <c r="B21" s="28" t="s">
        <v>119</v>
      </c>
      <c r="C21" s="28" t="s">
        <v>120</v>
      </c>
      <c r="D21" s="28" t="s">
        <v>121</v>
      </c>
      <c r="E21" s="28" t="s">
        <v>122</v>
      </c>
      <c r="F21" s="28" t="s">
        <v>43</v>
      </c>
      <c r="G21" s="28" t="s">
        <v>159</v>
      </c>
      <c r="H21" s="28" t="s">
        <v>161</v>
      </c>
      <c r="I21" s="28" t="s">
        <v>42</v>
      </c>
      <c r="J21" s="29">
        <v>42.47</v>
      </c>
      <c r="K21" s="29"/>
      <c r="L21" s="29">
        <v>9.98</v>
      </c>
      <c r="M21" s="29"/>
      <c r="N21" s="29">
        <v>3.67</v>
      </c>
      <c r="O21" s="29"/>
      <c r="P21" s="29">
        <v>27.66</v>
      </c>
      <c r="Q21" s="29"/>
      <c r="R21" s="29">
        <v>0.47</v>
      </c>
      <c r="S21" s="29">
        <v>10.62</v>
      </c>
      <c r="T21" s="29"/>
      <c r="U21" s="29"/>
      <c r="V21" s="29"/>
      <c r="W21" s="29"/>
      <c r="X21" s="29"/>
      <c r="Y21" s="29"/>
      <c r="Z21" s="33">
        <f>SUM(J21:Y21)</f>
        <v>94.87</v>
      </c>
      <c r="AA21" s="46"/>
      <c r="AB21" s="33"/>
    </row>
    <row r="22" spans="1:28" ht="13.8" customHeight="1" x14ac:dyDescent="0.3">
      <c r="A22" s="6"/>
      <c r="B22" s="36"/>
      <c r="C22" s="36"/>
      <c r="D22" s="36"/>
      <c r="E22" s="36"/>
      <c r="F22" s="36"/>
      <c r="I22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Z22" s="66"/>
      <c r="AA22" s="70"/>
    </row>
    <row r="23" spans="1:28" x14ac:dyDescent="0.3">
      <c r="A23" s="28" t="s">
        <v>157</v>
      </c>
      <c r="B23" s="38" t="s">
        <v>212</v>
      </c>
      <c r="C23" s="38" t="s">
        <v>213</v>
      </c>
      <c r="D23" s="38" t="s">
        <v>218</v>
      </c>
      <c r="E23" s="38" t="s">
        <v>219</v>
      </c>
      <c r="F23" s="38" t="s">
        <v>21</v>
      </c>
      <c r="G23" s="28" t="s">
        <v>160</v>
      </c>
      <c r="H23" s="28" t="s">
        <v>161</v>
      </c>
      <c r="I23" s="37" t="s">
        <v>174</v>
      </c>
      <c r="J23" s="41"/>
      <c r="K23" s="41">
        <v>6.51</v>
      </c>
      <c r="L23" s="41">
        <v>4.53</v>
      </c>
      <c r="M23" s="41">
        <v>48.25</v>
      </c>
      <c r="N23" s="41">
        <v>26.45</v>
      </c>
      <c r="O23" s="41">
        <v>0.66</v>
      </c>
      <c r="P23" s="41">
        <v>12.75</v>
      </c>
      <c r="Q23" s="41">
        <v>0.38</v>
      </c>
      <c r="R23" s="41"/>
      <c r="S23" s="41"/>
      <c r="T23" s="41"/>
      <c r="U23" s="41"/>
      <c r="V23" s="41"/>
      <c r="W23" s="41"/>
      <c r="X23" s="41"/>
      <c r="Y23" s="41"/>
      <c r="Z23" s="33">
        <f t="shared" ref="Z23:Z37" si="1">SUM(J23:Y23)</f>
        <v>99.529999999999987</v>
      </c>
      <c r="AA23" s="46"/>
      <c r="AB23" s="33"/>
    </row>
    <row r="24" spans="1:28" x14ac:dyDescent="0.3">
      <c r="A24" s="28" t="s">
        <v>157</v>
      </c>
      <c r="B24" s="38" t="s">
        <v>212</v>
      </c>
      <c r="C24" s="38" t="s">
        <v>213</v>
      </c>
      <c r="D24" s="38" t="s">
        <v>218</v>
      </c>
      <c r="E24" s="38" t="s">
        <v>220</v>
      </c>
      <c r="F24" s="38" t="s">
        <v>21</v>
      </c>
      <c r="G24" s="28" t="s">
        <v>160</v>
      </c>
      <c r="H24" s="28" t="s">
        <v>161</v>
      </c>
      <c r="I24" s="37" t="s">
        <v>173</v>
      </c>
      <c r="J24" s="41">
        <v>0.21</v>
      </c>
      <c r="K24" s="41">
        <v>20.100000000000001</v>
      </c>
      <c r="L24" s="41">
        <v>6.69</v>
      </c>
      <c r="M24" s="41">
        <v>1.48</v>
      </c>
      <c r="N24" s="41">
        <v>47.46</v>
      </c>
      <c r="O24" s="41">
        <v>1.81</v>
      </c>
      <c r="P24" s="41">
        <v>18.940000000000001</v>
      </c>
      <c r="Q24" s="41">
        <v>0.67</v>
      </c>
      <c r="R24" s="41"/>
      <c r="S24" s="41"/>
      <c r="T24" s="41"/>
      <c r="U24" s="41"/>
      <c r="V24" s="41"/>
      <c r="W24" s="41"/>
      <c r="X24" s="41"/>
      <c r="Y24" s="41"/>
      <c r="Z24" s="33">
        <f t="shared" si="1"/>
        <v>97.36</v>
      </c>
      <c r="AA24" s="46"/>
      <c r="AB24" s="33"/>
    </row>
    <row r="25" spans="1:28" x14ac:dyDescent="0.3">
      <c r="A25" s="28" t="s">
        <v>157</v>
      </c>
      <c r="B25" s="38" t="s">
        <v>212</v>
      </c>
      <c r="C25" s="38" t="s">
        <v>213</v>
      </c>
      <c r="D25" s="38" t="s">
        <v>218</v>
      </c>
      <c r="E25" s="38" t="s">
        <v>20</v>
      </c>
      <c r="F25" s="38" t="s">
        <v>21</v>
      </c>
      <c r="G25" s="28" t="s">
        <v>160</v>
      </c>
      <c r="H25" s="28" t="s">
        <v>161</v>
      </c>
      <c r="I25" s="37" t="s">
        <v>169</v>
      </c>
      <c r="J25" s="41"/>
      <c r="K25" s="41">
        <v>6.99</v>
      </c>
      <c r="L25" s="41">
        <v>3.12</v>
      </c>
      <c r="M25" s="41">
        <v>0.42</v>
      </c>
      <c r="N25" s="41">
        <v>72.8</v>
      </c>
      <c r="O25" s="41">
        <v>1.02</v>
      </c>
      <c r="P25" s="41">
        <v>8.26</v>
      </c>
      <c r="Q25" s="41">
        <v>0.28000000000000003</v>
      </c>
      <c r="R25" s="41"/>
      <c r="S25" s="41"/>
      <c r="T25" s="41"/>
      <c r="U25" s="41"/>
      <c r="V25" s="41"/>
      <c r="W25" s="41"/>
      <c r="X25" s="41"/>
      <c r="Y25" s="41"/>
      <c r="Z25" s="33">
        <f t="shared" si="1"/>
        <v>92.89</v>
      </c>
      <c r="AA25" s="46"/>
      <c r="AB25" s="33"/>
    </row>
    <row r="26" spans="1:28" x14ac:dyDescent="0.3">
      <c r="A26" s="28" t="s">
        <v>157</v>
      </c>
      <c r="B26" s="38" t="s">
        <v>212</v>
      </c>
      <c r="C26" s="38" t="s">
        <v>213</v>
      </c>
      <c r="D26" s="38" t="s">
        <v>218</v>
      </c>
      <c r="E26" s="38" t="s">
        <v>221</v>
      </c>
      <c r="F26" s="38" t="s">
        <v>21</v>
      </c>
      <c r="G26" s="28" t="s">
        <v>160</v>
      </c>
      <c r="H26" s="28" t="s">
        <v>161</v>
      </c>
      <c r="I26" s="37" t="s">
        <v>170</v>
      </c>
      <c r="J26" s="41">
        <v>0</v>
      </c>
      <c r="K26" s="41">
        <v>12.16</v>
      </c>
      <c r="L26" s="41">
        <v>6.18</v>
      </c>
      <c r="M26" s="41">
        <v>2.0499999999999998</v>
      </c>
      <c r="N26" s="41">
        <v>57.49</v>
      </c>
      <c r="O26" s="41">
        <v>1.36</v>
      </c>
      <c r="P26" s="41">
        <v>14.73</v>
      </c>
      <c r="Q26" s="41">
        <v>0.42</v>
      </c>
      <c r="R26" s="41"/>
      <c r="S26" s="41"/>
      <c r="T26" s="41"/>
      <c r="U26" s="41"/>
      <c r="V26" s="41"/>
      <c r="W26" s="41"/>
      <c r="X26" s="41"/>
      <c r="Y26" s="41"/>
      <c r="Z26" s="33">
        <f t="shared" si="1"/>
        <v>94.39</v>
      </c>
      <c r="AA26" s="46"/>
      <c r="AB26" s="33"/>
    </row>
    <row r="27" spans="1:28" x14ac:dyDescent="0.3">
      <c r="A27" s="28" t="s">
        <v>157</v>
      </c>
      <c r="B27" s="38" t="s">
        <v>212</v>
      </c>
      <c r="C27" s="38" t="s">
        <v>213</v>
      </c>
      <c r="D27" s="38" t="s">
        <v>218</v>
      </c>
      <c r="E27" s="38" t="s">
        <v>222</v>
      </c>
      <c r="F27" s="38" t="s">
        <v>21</v>
      </c>
      <c r="G27" s="28" t="s">
        <v>160</v>
      </c>
      <c r="H27" s="28" t="s">
        <v>161</v>
      </c>
      <c r="I27" s="37" t="s">
        <v>260</v>
      </c>
      <c r="J27" s="41"/>
      <c r="K27" s="41">
        <v>11.56</v>
      </c>
      <c r="L27" s="41">
        <v>8.1199999999999992</v>
      </c>
      <c r="M27" s="41">
        <v>15.9</v>
      </c>
      <c r="N27" s="41">
        <v>43.5</v>
      </c>
      <c r="O27" s="41">
        <v>1.42</v>
      </c>
      <c r="P27" s="41">
        <v>15.44</v>
      </c>
      <c r="Q27" s="41">
        <v>0.81</v>
      </c>
      <c r="R27" s="41"/>
      <c r="S27" s="41"/>
      <c r="T27" s="41"/>
      <c r="U27" s="41"/>
      <c r="V27" s="41"/>
      <c r="W27" s="41"/>
      <c r="X27" s="41"/>
      <c r="Y27" s="41"/>
      <c r="Z27" s="33">
        <f t="shared" si="1"/>
        <v>96.75</v>
      </c>
      <c r="AA27" s="46"/>
      <c r="AB27" s="33"/>
    </row>
    <row r="28" spans="1:28" x14ac:dyDescent="0.3">
      <c r="A28" s="28" t="s">
        <v>157</v>
      </c>
      <c r="B28" s="38" t="s">
        <v>212</v>
      </c>
      <c r="C28" s="38" t="s">
        <v>213</v>
      </c>
      <c r="D28" s="38" t="s">
        <v>218</v>
      </c>
      <c r="E28" s="38" t="s">
        <v>223</v>
      </c>
      <c r="F28" s="38" t="s">
        <v>21</v>
      </c>
      <c r="G28" s="28" t="s">
        <v>160</v>
      </c>
      <c r="H28" s="28" t="s">
        <v>161</v>
      </c>
      <c r="I28" s="37" t="s">
        <v>261</v>
      </c>
      <c r="J28" s="41"/>
      <c r="K28" s="41">
        <v>15.58</v>
      </c>
      <c r="L28" s="41">
        <v>7.14</v>
      </c>
      <c r="M28" s="41">
        <v>4.6900000000000004</v>
      </c>
      <c r="N28" s="41">
        <v>52.46</v>
      </c>
      <c r="O28" s="41">
        <v>1.1499999999999999</v>
      </c>
      <c r="P28" s="41">
        <v>14.78</v>
      </c>
      <c r="Q28" s="41"/>
      <c r="R28" s="41"/>
      <c r="S28" s="41"/>
      <c r="T28" s="41"/>
      <c r="U28" s="41"/>
      <c r="V28" s="41"/>
      <c r="W28" s="41"/>
      <c r="X28" s="41"/>
      <c r="Y28" s="41"/>
      <c r="Z28" s="33">
        <f t="shared" si="1"/>
        <v>95.800000000000011</v>
      </c>
      <c r="AA28" s="46"/>
      <c r="AB28" s="33"/>
    </row>
    <row r="29" spans="1:28" x14ac:dyDescent="0.3">
      <c r="A29" s="28" t="s">
        <v>157</v>
      </c>
      <c r="B29" s="38" t="s">
        <v>212</v>
      </c>
      <c r="C29" s="38" t="s">
        <v>213</v>
      </c>
      <c r="D29" s="38" t="s">
        <v>218</v>
      </c>
      <c r="E29" s="38" t="s">
        <v>225</v>
      </c>
      <c r="F29" s="38" t="s">
        <v>21</v>
      </c>
      <c r="G29" s="28" t="s">
        <v>160</v>
      </c>
      <c r="H29" s="28" t="s">
        <v>161</v>
      </c>
      <c r="I29" s="37" t="s">
        <v>262</v>
      </c>
      <c r="J29" s="41"/>
      <c r="K29" s="41">
        <v>10.83</v>
      </c>
      <c r="L29" s="41">
        <v>7.67</v>
      </c>
      <c r="M29" s="41">
        <v>3.68</v>
      </c>
      <c r="N29" s="41">
        <v>44.58</v>
      </c>
      <c r="O29" s="41">
        <v>1.41</v>
      </c>
      <c r="P29" s="41">
        <v>21.47</v>
      </c>
      <c r="Q29" s="41"/>
      <c r="R29" s="41"/>
      <c r="S29" s="41"/>
      <c r="T29" s="41"/>
      <c r="U29" s="41"/>
      <c r="V29" s="41"/>
      <c r="W29" s="41"/>
      <c r="X29" s="41"/>
      <c r="Y29" s="41"/>
      <c r="Z29" s="33">
        <f t="shared" si="1"/>
        <v>89.639999999999986</v>
      </c>
      <c r="AA29" s="46"/>
      <c r="AB29" s="33"/>
    </row>
    <row r="30" spans="1:28" x14ac:dyDescent="0.3">
      <c r="A30" s="28" t="s">
        <v>157</v>
      </c>
      <c r="B30" s="38" t="s">
        <v>212</v>
      </c>
      <c r="C30" s="38" t="s">
        <v>213</v>
      </c>
      <c r="D30" s="38" t="s">
        <v>218</v>
      </c>
      <c r="E30" s="38" t="s">
        <v>226</v>
      </c>
      <c r="F30" s="38" t="s">
        <v>21</v>
      </c>
      <c r="G30" s="28" t="s">
        <v>160</v>
      </c>
      <c r="H30" s="28" t="s">
        <v>161</v>
      </c>
      <c r="I30" s="37" t="s">
        <v>263</v>
      </c>
      <c r="J30" s="41">
        <v>0.75</v>
      </c>
      <c r="K30" s="41">
        <v>12.06</v>
      </c>
      <c r="L30" s="41">
        <v>8.09</v>
      </c>
      <c r="M30" s="41">
        <v>0.64</v>
      </c>
      <c r="N30" s="41">
        <v>54.42</v>
      </c>
      <c r="O30" s="41">
        <v>1.61</v>
      </c>
      <c r="P30" s="41">
        <v>16.5</v>
      </c>
      <c r="Q30" s="41"/>
      <c r="R30" s="41"/>
      <c r="S30" s="41"/>
      <c r="T30" s="41"/>
      <c r="U30" s="41"/>
      <c r="V30" s="41"/>
      <c r="W30" s="41"/>
      <c r="X30" s="41"/>
      <c r="Y30" s="41"/>
      <c r="Z30" s="33">
        <f t="shared" si="1"/>
        <v>94.070000000000007</v>
      </c>
      <c r="AA30" s="46"/>
      <c r="AB30" s="33"/>
    </row>
    <row r="31" spans="1:28" x14ac:dyDescent="0.3">
      <c r="A31" s="28" t="s">
        <v>157</v>
      </c>
      <c r="B31" s="38" t="s">
        <v>212</v>
      </c>
      <c r="C31" s="38" t="s">
        <v>213</v>
      </c>
      <c r="D31" s="38" t="s">
        <v>218</v>
      </c>
      <c r="E31" s="38" t="s">
        <v>227</v>
      </c>
      <c r="F31" s="38" t="s">
        <v>21</v>
      </c>
      <c r="G31" s="28" t="s">
        <v>160</v>
      </c>
      <c r="H31" s="28" t="s">
        <v>161</v>
      </c>
      <c r="I31" s="37" t="s">
        <v>264</v>
      </c>
      <c r="J31" s="41">
        <v>0.36</v>
      </c>
      <c r="K31" s="41">
        <v>17.809999999999999</v>
      </c>
      <c r="L31" s="41">
        <v>6.86</v>
      </c>
      <c r="M31" s="41">
        <v>0.66</v>
      </c>
      <c r="N31" s="41">
        <v>48.84</v>
      </c>
      <c r="O31" s="41">
        <v>1.74</v>
      </c>
      <c r="P31" s="41">
        <v>19.600000000000001</v>
      </c>
      <c r="Q31" s="41">
        <v>0.55000000000000004</v>
      </c>
      <c r="R31" s="41"/>
      <c r="S31" s="41"/>
      <c r="T31" s="41"/>
      <c r="U31" s="41"/>
      <c r="V31" s="41"/>
      <c r="W31" s="41"/>
      <c r="X31" s="41"/>
      <c r="Y31" s="41"/>
      <c r="Z31" s="33">
        <f t="shared" si="1"/>
        <v>96.42</v>
      </c>
      <c r="AA31" s="46"/>
      <c r="AB31" s="33"/>
    </row>
    <row r="32" spans="1:28" x14ac:dyDescent="0.3">
      <c r="A32" s="28" t="s">
        <v>157</v>
      </c>
      <c r="B32" s="38" t="s">
        <v>212</v>
      </c>
      <c r="C32" s="38" t="s">
        <v>213</v>
      </c>
      <c r="D32" s="38" t="s">
        <v>218</v>
      </c>
      <c r="E32" s="38" t="s">
        <v>224</v>
      </c>
      <c r="F32" s="38" t="s">
        <v>21</v>
      </c>
      <c r="G32" s="28" t="s">
        <v>160</v>
      </c>
      <c r="H32" s="28" t="s">
        <v>161</v>
      </c>
      <c r="I32" s="37" t="s">
        <v>327</v>
      </c>
      <c r="J32" s="41">
        <v>4.3899999999999997</v>
      </c>
      <c r="K32" s="41">
        <v>2.15</v>
      </c>
      <c r="L32" s="41">
        <v>2.91</v>
      </c>
      <c r="M32" s="41">
        <v>1.65</v>
      </c>
      <c r="N32" s="41">
        <v>75.22</v>
      </c>
      <c r="O32" s="41">
        <v>0.37</v>
      </c>
      <c r="P32" s="41">
        <v>10.91</v>
      </c>
      <c r="Q32" s="41"/>
      <c r="R32" s="41"/>
      <c r="S32" s="41">
        <v>0.6</v>
      </c>
      <c r="T32" s="41"/>
      <c r="U32" s="41"/>
      <c r="V32" s="41"/>
      <c r="W32" s="41"/>
      <c r="X32" s="41"/>
      <c r="Y32" s="41"/>
      <c r="Z32" s="33">
        <f t="shared" si="1"/>
        <v>98.199999999999989</v>
      </c>
      <c r="AA32" s="46"/>
      <c r="AB32" s="33"/>
    </row>
    <row r="33" spans="1:35" x14ac:dyDescent="0.3">
      <c r="A33" s="28" t="s">
        <v>157</v>
      </c>
      <c r="B33" s="38" t="s">
        <v>212</v>
      </c>
      <c r="C33" s="38" t="s">
        <v>213</v>
      </c>
      <c r="D33" s="38" t="s">
        <v>218</v>
      </c>
      <c r="E33" s="38" t="s">
        <v>245</v>
      </c>
      <c r="F33" s="38" t="s">
        <v>21</v>
      </c>
      <c r="G33" s="28" t="s">
        <v>160</v>
      </c>
      <c r="H33" s="28" t="s">
        <v>161</v>
      </c>
      <c r="I33" s="37" t="s">
        <v>175</v>
      </c>
      <c r="J33" s="41"/>
      <c r="K33" s="41"/>
      <c r="L33" s="41"/>
      <c r="M33" s="41"/>
      <c r="N33" s="41">
        <v>0.32</v>
      </c>
      <c r="O33" s="41"/>
      <c r="P33" s="41"/>
      <c r="Q33" s="41">
        <v>28.31</v>
      </c>
      <c r="R33" s="41">
        <v>21.73</v>
      </c>
      <c r="S33" s="41">
        <v>5.07</v>
      </c>
      <c r="T33" s="41"/>
      <c r="U33" s="41"/>
      <c r="V33" s="41"/>
      <c r="W33" s="41">
        <v>4.99</v>
      </c>
      <c r="X33" s="41"/>
      <c r="Y33" s="41"/>
      <c r="Z33" s="33">
        <f t="shared" si="1"/>
        <v>60.42</v>
      </c>
      <c r="AA33" s="46"/>
      <c r="AB33" s="33"/>
    </row>
    <row r="34" spans="1:35" x14ac:dyDescent="0.3">
      <c r="A34" s="28" t="s">
        <v>157</v>
      </c>
      <c r="B34" s="38" t="s">
        <v>212</v>
      </c>
      <c r="C34" s="38" t="s">
        <v>213</v>
      </c>
      <c r="D34" s="38" t="s">
        <v>218</v>
      </c>
      <c r="E34" s="38" t="s">
        <v>246</v>
      </c>
      <c r="F34" s="38" t="s">
        <v>21</v>
      </c>
      <c r="G34" s="28" t="s">
        <v>160</v>
      </c>
      <c r="H34" s="28" t="s">
        <v>161</v>
      </c>
      <c r="I34" s="37" t="s">
        <v>176</v>
      </c>
      <c r="J34" s="41">
        <v>0.62</v>
      </c>
      <c r="K34" s="41"/>
      <c r="L34" s="41"/>
      <c r="M34" s="41"/>
      <c r="N34" s="41">
        <v>0.32</v>
      </c>
      <c r="O34" s="41"/>
      <c r="P34" s="41">
        <v>0.55000000000000004</v>
      </c>
      <c r="Q34" s="41">
        <v>27.41</v>
      </c>
      <c r="R34" s="41">
        <v>20.93</v>
      </c>
      <c r="S34" s="41">
        <v>5.69</v>
      </c>
      <c r="T34" s="41"/>
      <c r="U34" s="41"/>
      <c r="V34" s="41"/>
      <c r="W34" s="41">
        <v>4.54</v>
      </c>
      <c r="X34" s="41"/>
      <c r="Y34" s="41"/>
      <c r="Z34" s="33">
        <f t="shared" si="1"/>
        <v>60.059999999999995</v>
      </c>
      <c r="AA34" s="46"/>
      <c r="AB34" s="33"/>
    </row>
    <row r="35" spans="1:35" x14ac:dyDescent="0.3">
      <c r="A35" s="28" t="s">
        <v>157</v>
      </c>
      <c r="B35" s="38" t="s">
        <v>212</v>
      </c>
      <c r="C35" s="38" t="s">
        <v>213</v>
      </c>
      <c r="D35" s="38" t="s">
        <v>218</v>
      </c>
      <c r="E35" s="38" t="s">
        <v>25</v>
      </c>
      <c r="F35" s="38" t="s">
        <v>24</v>
      </c>
      <c r="G35" s="28" t="s">
        <v>160</v>
      </c>
      <c r="H35" s="28" t="s">
        <v>161</v>
      </c>
      <c r="I35" s="37" t="s">
        <v>25</v>
      </c>
      <c r="J35" s="41"/>
      <c r="K35" s="41"/>
      <c r="L35" s="41"/>
      <c r="M35" s="41"/>
      <c r="N35" s="41">
        <v>0.4</v>
      </c>
      <c r="O35" s="41"/>
      <c r="P35" s="41">
        <v>0.35</v>
      </c>
      <c r="Q35" s="41">
        <v>54.65</v>
      </c>
      <c r="R35" s="41"/>
      <c r="S35" s="41"/>
      <c r="T35" s="41"/>
      <c r="U35" s="41"/>
      <c r="V35" s="41"/>
      <c r="W35" s="41"/>
      <c r="X35" s="41"/>
      <c r="Y35" s="41"/>
      <c r="Z35" s="33">
        <f t="shared" si="1"/>
        <v>55.4</v>
      </c>
      <c r="AA35" s="46"/>
      <c r="AB35" s="33"/>
    </row>
    <row r="36" spans="1:35" x14ac:dyDescent="0.3">
      <c r="A36" s="28" t="s">
        <v>157</v>
      </c>
      <c r="B36" s="38" t="s">
        <v>212</v>
      </c>
      <c r="C36" s="38" t="s">
        <v>213</v>
      </c>
      <c r="D36" s="38" t="s">
        <v>218</v>
      </c>
      <c r="E36" s="38" t="s">
        <v>26</v>
      </c>
      <c r="F36" s="38" t="s">
        <v>27</v>
      </c>
      <c r="G36" s="28" t="s">
        <v>160</v>
      </c>
      <c r="H36" s="28" t="s">
        <v>161</v>
      </c>
      <c r="I36" s="37" t="s">
        <v>26</v>
      </c>
      <c r="J36" s="41">
        <v>37.29</v>
      </c>
      <c r="K36" s="41"/>
      <c r="L36" s="41"/>
      <c r="M36" s="41"/>
      <c r="N36" s="41">
        <v>3.74</v>
      </c>
      <c r="O36" s="41">
        <v>0.45</v>
      </c>
      <c r="P36" s="41">
        <v>23.1</v>
      </c>
      <c r="Q36" s="41">
        <v>34.979999999999997</v>
      </c>
      <c r="R36" s="41"/>
      <c r="S36" s="41"/>
      <c r="T36" s="41"/>
      <c r="U36" s="41"/>
      <c r="V36" s="41"/>
      <c r="W36" s="41"/>
      <c r="X36" s="41"/>
      <c r="Y36" s="41"/>
      <c r="Z36" s="33">
        <f t="shared" si="1"/>
        <v>99.56</v>
      </c>
      <c r="AA36" s="46"/>
      <c r="AB36" s="33"/>
    </row>
    <row r="37" spans="1:35" x14ac:dyDescent="0.3">
      <c r="A37" s="28" t="s">
        <v>157</v>
      </c>
      <c r="B37" s="38" t="s">
        <v>212</v>
      </c>
      <c r="C37" s="38" t="s">
        <v>213</v>
      </c>
      <c r="D37" s="38" t="s">
        <v>218</v>
      </c>
      <c r="E37" s="38" t="s">
        <v>244</v>
      </c>
      <c r="F37" s="38" t="s">
        <v>43</v>
      </c>
      <c r="G37" s="28" t="s">
        <v>160</v>
      </c>
      <c r="H37" s="28" t="s">
        <v>161</v>
      </c>
      <c r="I37" s="37" t="s">
        <v>42</v>
      </c>
      <c r="J37" s="41">
        <v>39.47</v>
      </c>
      <c r="K37" s="41">
        <v>2.9</v>
      </c>
      <c r="L37" s="41">
        <v>12.92</v>
      </c>
      <c r="M37" s="41">
        <v>1.45</v>
      </c>
      <c r="N37" s="41">
        <v>4.68</v>
      </c>
      <c r="O37" s="41"/>
      <c r="P37" s="41">
        <v>21.96</v>
      </c>
      <c r="Q37" s="41"/>
      <c r="R37" s="41">
        <v>0.31</v>
      </c>
      <c r="S37" s="41">
        <v>10.14</v>
      </c>
      <c r="T37" s="41"/>
      <c r="U37" s="41"/>
      <c r="V37" s="41"/>
      <c r="W37" s="41"/>
      <c r="X37" s="41"/>
      <c r="Y37" s="41"/>
      <c r="Z37" s="33">
        <f t="shared" si="1"/>
        <v>93.83</v>
      </c>
      <c r="AA37" s="46"/>
      <c r="AB37" s="33"/>
    </row>
    <row r="38" spans="1:35" x14ac:dyDescent="0.3">
      <c r="A38" s="63"/>
      <c r="B38" s="35"/>
      <c r="C38" s="35"/>
      <c r="D38" s="35"/>
      <c r="E38" s="35"/>
      <c r="F38" s="35"/>
      <c r="G38" s="63"/>
      <c r="H38" s="63"/>
      <c r="I38" s="64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6"/>
    </row>
    <row r="39" spans="1:35" x14ac:dyDescent="0.3">
      <c r="A39" s="28" t="s">
        <v>157</v>
      </c>
      <c r="B39" s="45" t="s">
        <v>333</v>
      </c>
      <c r="C39" s="45" t="s">
        <v>334</v>
      </c>
      <c r="D39" s="45" t="s">
        <v>335</v>
      </c>
      <c r="E39" s="45" t="s">
        <v>74</v>
      </c>
      <c r="F39" s="45" t="s">
        <v>21</v>
      </c>
      <c r="G39" s="28" t="s">
        <v>178</v>
      </c>
      <c r="H39" s="28" t="s">
        <v>161</v>
      </c>
      <c r="I39" s="46" t="s">
        <v>32</v>
      </c>
      <c r="J39" s="45">
        <v>0.34</v>
      </c>
      <c r="K39" s="45">
        <v>0.63</v>
      </c>
      <c r="L39" s="45">
        <v>1.32</v>
      </c>
      <c r="M39" s="45">
        <v>0.51</v>
      </c>
      <c r="N39" s="45">
        <v>81.040000000000006</v>
      </c>
      <c r="O39" s="45">
        <v>0.7</v>
      </c>
      <c r="P39" s="45">
        <v>8.44</v>
      </c>
      <c r="Q39" s="45">
        <v>0</v>
      </c>
      <c r="R39" s="45"/>
      <c r="S39" s="45"/>
      <c r="T39" s="45"/>
      <c r="U39" s="45"/>
      <c r="V39" s="45"/>
      <c r="W39" s="45"/>
      <c r="X39" s="33"/>
      <c r="Y39" s="45"/>
      <c r="Z39" s="33">
        <f>SUM(J39:Y39)</f>
        <v>92.98</v>
      </c>
      <c r="AA39" s="46">
        <v>775</v>
      </c>
      <c r="AB39" s="33">
        <v>6.2275</v>
      </c>
    </row>
    <row r="40" spans="1:35" x14ac:dyDescent="0.3">
      <c r="A40" s="28" t="s">
        <v>157</v>
      </c>
      <c r="B40" s="45" t="s">
        <v>333</v>
      </c>
      <c r="C40" s="45" t="s">
        <v>334</v>
      </c>
      <c r="D40" s="45" t="s">
        <v>335</v>
      </c>
      <c r="E40" s="45" t="s">
        <v>30</v>
      </c>
      <c r="F40" s="45" t="s">
        <v>189</v>
      </c>
      <c r="G40" s="28" t="s">
        <v>178</v>
      </c>
      <c r="H40" s="28" t="s">
        <v>161</v>
      </c>
      <c r="I40" s="46" t="s">
        <v>32</v>
      </c>
      <c r="J40" s="45">
        <v>0.47</v>
      </c>
      <c r="K40" s="45">
        <v>1.78</v>
      </c>
      <c r="L40" s="45">
        <v>0.53</v>
      </c>
      <c r="M40" s="45">
        <v>0.25</v>
      </c>
      <c r="N40" s="45">
        <v>84.97</v>
      </c>
      <c r="O40" s="45">
        <v>0.45</v>
      </c>
      <c r="P40" s="45">
        <v>4.91</v>
      </c>
      <c r="Q40" s="45">
        <v>0.15</v>
      </c>
      <c r="R40" s="45"/>
      <c r="S40" s="45"/>
      <c r="T40" s="45"/>
      <c r="U40" s="45"/>
      <c r="V40" s="45"/>
      <c r="W40" s="45"/>
      <c r="X40" s="33"/>
      <c r="Y40" s="45"/>
      <c r="Z40" s="33">
        <f t="shared" ref="Z40:Z42" si="2">SUM(J40:Y40)</f>
        <v>93.51</v>
      </c>
      <c r="AA40" s="46">
        <v>671</v>
      </c>
      <c r="AB40" s="33">
        <v>6.1964999999999995</v>
      </c>
    </row>
    <row r="41" spans="1:35" x14ac:dyDescent="0.3">
      <c r="A41" s="28" t="s">
        <v>157</v>
      </c>
      <c r="B41" s="45" t="s">
        <v>333</v>
      </c>
      <c r="C41" s="45" t="s">
        <v>334</v>
      </c>
      <c r="D41" s="45" t="s">
        <v>335</v>
      </c>
      <c r="E41" s="45" t="s">
        <v>336</v>
      </c>
      <c r="F41" s="45" t="s">
        <v>21</v>
      </c>
      <c r="G41" s="28" t="s">
        <v>178</v>
      </c>
      <c r="H41" s="28" t="s">
        <v>161</v>
      </c>
      <c r="I41" s="28" t="s">
        <v>38</v>
      </c>
      <c r="J41" s="45">
        <v>0.81</v>
      </c>
      <c r="K41" s="45"/>
      <c r="L41" s="45"/>
      <c r="M41" s="45"/>
      <c r="N41" s="45">
        <v>0.62</v>
      </c>
      <c r="O41" s="45">
        <v>0</v>
      </c>
      <c r="P41" s="45">
        <v>0.71</v>
      </c>
      <c r="Q41" s="45">
        <v>29.45</v>
      </c>
      <c r="R41" s="45">
        <v>19.399999999999999</v>
      </c>
      <c r="S41" s="45">
        <v>4.87</v>
      </c>
      <c r="T41" s="45"/>
      <c r="U41" s="45"/>
      <c r="V41" s="45">
        <v>0.34</v>
      </c>
      <c r="W41" s="45">
        <v>4.1500000000000004</v>
      </c>
      <c r="X41" s="33"/>
      <c r="Y41" s="45"/>
      <c r="Z41" s="33">
        <f t="shared" si="2"/>
        <v>60.349999999999994</v>
      </c>
      <c r="AA41" s="46"/>
      <c r="AB41" s="33"/>
    </row>
    <row r="42" spans="1:35" x14ac:dyDescent="0.3">
      <c r="A42" s="28" t="s">
        <v>157</v>
      </c>
      <c r="B42" s="45" t="s">
        <v>333</v>
      </c>
      <c r="C42" s="45" t="s">
        <v>334</v>
      </c>
      <c r="D42" s="45" t="s">
        <v>335</v>
      </c>
      <c r="E42" s="45" t="s">
        <v>41</v>
      </c>
      <c r="F42" s="45" t="s">
        <v>21</v>
      </c>
      <c r="G42" s="28" t="s">
        <v>178</v>
      </c>
      <c r="H42" s="28" t="s">
        <v>161</v>
      </c>
      <c r="I42" s="28" t="s">
        <v>38</v>
      </c>
      <c r="J42" s="45">
        <v>0</v>
      </c>
      <c r="K42" s="45"/>
      <c r="L42" s="45"/>
      <c r="M42" s="45"/>
      <c r="N42" s="45">
        <v>0.31</v>
      </c>
      <c r="O42" s="45">
        <v>0</v>
      </c>
      <c r="P42" s="45">
        <v>0</v>
      </c>
      <c r="Q42" s="45">
        <v>26.32</v>
      </c>
      <c r="R42" s="45">
        <v>21.92</v>
      </c>
      <c r="S42" s="45">
        <v>7.78</v>
      </c>
      <c r="T42" s="45"/>
      <c r="U42" s="45"/>
      <c r="V42" s="45">
        <v>0.46</v>
      </c>
      <c r="W42" s="45">
        <v>5.69</v>
      </c>
      <c r="X42" s="33"/>
      <c r="Y42" s="45"/>
      <c r="Z42" s="33">
        <f t="shared" si="2"/>
        <v>62.48</v>
      </c>
      <c r="AA42" s="46"/>
      <c r="AB42" s="33"/>
    </row>
    <row r="43" spans="1:35" hidden="1" x14ac:dyDescent="0.3">
      <c r="A43" s="28" t="s">
        <v>157</v>
      </c>
      <c r="B43" s="45" t="s">
        <v>333</v>
      </c>
      <c r="C43" s="45" t="s">
        <v>334</v>
      </c>
      <c r="D43" s="45" t="s">
        <v>335</v>
      </c>
      <c r="E43" s="45" t="s">
        <v>337</v>
      </c>
      <c r="F43" s="45" t="s">
        <v>304</v>
      </c>
      <c r="G43" s="28" t="s">
        <v>178</v>
      </c>
      <c r="H43" s="28" t="s">
        <v>161</v>
      </c>
      <c r="I43" s="46"/>
      <c r="J43" s="45">
        <v>40.799999999999997</v>
      </c>
      <c r="K43" s="45"/>
      <c r="L43" s="45"/>
      <c r="M43" s="45"/>
      <c r="N43" s="45">
        <v>9.11</v>
      </c>
      <c r="O43" s="45">
        <v>0</v>
      </c>
      <c r="P43" s="45">
        <v>49.43</v>
      </c>
      <c r="Q43" s="45">
        <v>0</v>
      </c>
      <c r="R43" s="45"/>
      <c r="S43" s="45"/>
      <c r="T43" s="45"/>
      <c r="U43" s="45"/>
      <c r="V43" s="45"/>
      <c r="W43" s="45"/>
      <c r="X43" s="33"/>
      <c r="Y43" s="45"/>
      <c r="Z43" s="33"/>
      <c r="AA43" s="46"/>
      <c r="AB43" s="33"/>
    </row>
    <row r="44" spans="1:35" hidden="1" x14ac:dyDescent="0.3">
      <c r="A44" s="28" t="s">
        <v>157</v>
      </c>
      <c r="B44" s="45" t="s">
        <v>333</v>
      </c>
      <c r="C44" s="45" t="s">
        <v>334</v>
      </c>
      <c r="D44" s="45" t="s">
        <v>335</v>
      </c>
      <c r="E44" s="45" t="s">
        <v>338</v>
      </c>
      <c r="F44" s="45" t="s">
        <v>304</v>
      </c>
      <c r="G44" s="28" t="s">
        <v>178</v>
      </c>
      <c r="H44" s="28" t="s">
        <v>161</v>
      </c>
      <c r="I44" s="46"/>
      <c r="J44" s="45">
        <v>42.36</v>
      </c>
      <c r="K44" s="45"/>
      <c r="L44" s="45"/>
      <c r="M44" s="45"/>
      <c r="N44" s="45">
        <v>2.44</v>
      </c>
      <c r="O44" s="45">
        <v>0.31</v>
      </c>
      <c r="P44" s="45">
        <v>54.71</v>
      </c>
      <c r="Q44" s="45">
        <v>0.24</v>
      </c>
      <c r="R44" s="45"/>
      <c r="S44" s="45"/>
      <c r="T44" s="45"/>
      <c r="U44" s="45"/>
      <c r="V44" s="45"/>
      <c r="W44" s="45"/>
      <c r="X44" s="33"/>
      <c r="Y44" s="45"/>
      <c r="Z44" s="33"/>
      <c r="AA44" s="46"/>
      <c r="AB44" s="33"/>
    </row>
    <row r="45" spans="1:35" hidden="1" x14ac:dyDescent="0.3">
      <c r="A45" s="28" t="s">
        <v>157</v>
      </c>
      <c r="B45" s="45" t="s">
        <v>333</v>
      </c>
      <c r="C45" s="45" t="s">
        <v>334</v>
      </c>
      <c r="D45" s="45" t="s">
        <v>335</v>
      </c>
      <c r="E45" s="45" t="s">
        <v>339</v>
      </c>
      <c r="F45" s="45" t="s">
        <v>304</v>
      </c>
      <c r="G45" s="28" t="s">
        <v>178</v>
      </c>
      <c r="H45" s="46"/>
      <c r="I45" s="46"/>
      <c r="J45" s="45">
        <v>41.03</v>
      </c>
      <c r="K45" s="45"/>
      <c r="L45" s="45"/>
      <c r="M45" s="45"/>
      <c r="N45" s="45">
        <v>8.4700000000000006</v>
      </c>
      <c r="O45" s="45">
        <v>0.27</v>
      </c>
      <c r="P45" s="45">
        <v>49.91</v>
      </c>
      <c r="Q45" s="45">
        <v>0</v>
      </c>
      <c r="R45" s="45"/>
      <c r="S45" s="45"/>
      <c r="T45" s="45"/>
      <c r="U45" s="45"/>
      <c r="V45" s="45"/>
      <c r="W45" s="45"/>
      <c r="X45" s="33"/>
      <c r="Y45" s="45"/>
      <c r="Z45" s="33"/>
      <c r="AA45" s="46"/>
      <c r="AB45" s="33"/>
    </row>
    <row r="46" spans="1:35" hidden="1" x14ac:dyDescent="0.3">
      <c r="A46" s="62" t="s">
        <v>157</v>
      </c>
      <c r="B46" s="14" t="s">
        <v>333</v>
      </c>
      <c r="C46" s="14" t="s">
        <v>334</v>
      </c>
      <c r="D46" s="14" t="s">
        <v>335</v>
      </c>
      <c r="E46" s="14" t="s">
        <v>340</v>
      </c>
      <c r="F46" s="14" t="s">
        <v>304</v>
      </c>
      <c r="G46" s="62" t="s">
        <v>178</v>
      </c>
      <c r="J46" s="14">
        <v>42.1</v>
      </c>
      <c r="K46" s="14"/>
      <c r="L46" s="14"/>
      <c r="M46" s="14"/>
      <c r="N46" s="14">
        <v>2.73</v>
      </c>
      <c r="O46" s="14">
        <v>0</v>
      </c>
      <c r="P46" s="14">
        <v>54.48</v>
      </c>
      <c r="Q46" s="14">
        <v>0.15</v>
      </c>
      <c r="R46" s="14"/>
      <c r="S46" s="14"/>
      <c r="T46" s="14"/>
      <c r="U46" s="14"/>
      <c r="V46" s="14"/>
      <c r="W46" s="14"/>
      <c r="Y46" s="14"/>
    </row>
    <row r="47" spans="1:35" x14ac:dyDescent="0.3">
      <c r="A47" s="28"/>
      <c r="B47" s="2"/>
      <c r="C47" s="2"/>
      <c r="D47" s="2"/>
      <c r="E47" s="2"/>
      <c r="F47" s="2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Y47" s="36"/>
      <c r="AI47" s="33"/>
    </row>
    <row r="48" spans="1:35" x14ac:dyDescent="0.3">
      <c r="A48" s="28" t="s">
        <v>157</v>
      </c>
      <c r="B48" s="2" t="s">
        <v>333</v>
      </c>
      <c r="C48" s="2" t="s">
        <v>334</v>
      </c>
      <c r="D48" s="2" t="s">
        <v>341</v>
      </c>
      <c r="E48" s="2" t="s">
        <v>244</v>
      </c>
      <c r="F48" s="2" t="s">
        <v>43</v>
      </c>
      <c r="G48" s="28" t="s">
        <v>179</v>
      </c>
      <c r="H48" s="28" t="s">
        <v>161</v>
      </c>
      <c r="I48" s="46" t="s">
        <v>42</v>
      </c>
      <c r="J48" s="45">
        <v>39.47</v>
      </c>
      <c r="K48" s="45">
        <v>2.99</v>
      </c>
      <c r="L48" s="45">
        <v>13.28</v>
      </c>
      <c r="M48" s="45">
        <v>1.68</v>
      </c>
      <c r="N48" s="45">
        <v>4.7</v>
      </c>
      <c r="O48" s="45">
        <v>0</v>
      </c>
      <c r="P48" s="45">
        <v>22.45</v>
      </c>
      <c r="Q48" s="45">
        <v>0</v>
      </c>
      <c r="R48" s="45"/>
      <c r="S48" s="45">
        <v>10.24</v>
      </c>
      <c r="T48" s="45"/>
      <c r="U48" s="45"/>
      <c r="V48" s="45"/>
      <c r="W48" s="45"/>
      <c r="X48" s="33"/>
      <c r="Y48" s="45"/>
      <c r="Z48" s="33">
        <f t="shared" ref="Z48:Z50" si="3">SUM(J48:Y48)</f>
        <v>94.81</v>
      </c>
      <c r="AA48" s="46"/>
      <c r="AB48" s="33"/>
    </row>
    <row r="49" spans="1:28" x14ac:dyDescent="0.3">
      <c r="A49" s="28" t="s">
        <v>157</v>
      </c>
      <c r="B49" s="2" t="s">
        <v>333</v>
      </c>
      <c r="C49" s="2" t="s">
        <v>334</v>
      </c>
      <c r="D49" s="2" t="s">
        <v>341</v>
      </c>
      <c r="E49" s="2" t="s">
        <v>342</v>
      </c>
      <c r="F49" s="2" t="s">
        <v>343</v>
      </c>
      <c r="G49" s="28" t="s">
        <v>179</v>
      </c>
      <c r="H49" s="28" t="s">
        <v>161</v>
      </c>
      <c r="I49" s="46" t="s">
        <v>345</v>
      </c>
      <c r="J49" s="45">
        <v>40.71</v>
      </c>
      <c r="K49" s="45"/>
      <c r="L49" s="45"/>
      <c r="M49" s="45"/>
      <c r="N49" s="45">
        <v>16.760000000000002</v>
      </c>
      <c r="O49" s="45">
        <v>0</v>
      </c>
      <c r="P49" s="45">
        <v>25.39</v>
      </c>
      <c r="Q49" s="45">
        <v>0</v>
      </c>
      <c r="R49" s="45"/>
      <c r="S49" s="45">
        <v>10</v>
      </c>
      <c r="T49" s="45"/>
      <c r="U49" s="45"/>
      <c r="V49" s="45"/>
      <c r="W49" s="45"/>
      <c r="X49" s="33"/>
      <c r="Y49" s="45"/>
      <c r="Z49" s="33">
        <f t="shared" si="3"/>
        <v>92.86</v>
      </c>
      <c r="AA49" s="46"/>
      <c r="AB49" s="33"/>
    </row>
    <row r="50" spans="1:28" x14ac:dyDescent="0.3">
      <c r="A50" s="28" t="s">
        <v>157</v>
      </c>
      <c r="B50" s="2" t="s">
        <v>333</v>
      </c>
      <c r="C50" s="2" t="s">
        <v>334</v>
      </c>
      <c r="D50" s="2" t="s">
        <v>341</v>
      </c>
      <c r="E50" s="2" t="s">
        <v>139</v>
      </c>
      <c r="F50" s="2" t="s">
        <v>21</v>
      </c>
      <c r="G50" s="28" t="s">
        <v>179</v>
      </c>
      <c r="H50" s="28" t="s">
        <v>161</v>
      </c>
      <c r="I50" s="46" t="s">
        <v>117</v>
      </c>
      <c r="J50" s="45">
        <v>3.55</v>
      </c>
      <c r="K50" s="45"/>
      <c r="L50" s="45"/>
      <c r="M50" s="45"/>
      <c r="N50" s="45">
        <v>0.77</v>
      </c>
      <c r="O50" s="45">
        <v>0</v>
      </c>
      <c r="P50" s="45">
        <v>4.43</v>
      </c>
      <c r="Q50" s="45">
        <v>0.28000000000000003</v>
      </c>
      <c r="R50" s="45">
        <v>10.76</v>
      </c>
      <c r="S50" s="45">
        <v>33.39</v>
      </c>
      <c r="T50" s="45"/>
      <c r="U50" s="45"/>
      <c r="V50" s="45"/>
      <c r="W50" s="45">
        <v>38.979999999999997</v>
      </c>
      <c r="X50" s="33"/>
      <c r="Y50" s="45"/>
      <c r="Z50" s="33">
        <f t="shared" si="3"/>
        <v>92.16</v>
      </c>
      <c r="AA50" s="46"/>
      <c r="AB50" s="33"/>
    </row>
    <row r="51" spans="1:28" x14ac:dyDescent="0.3">
      <c r="A51" s="30"/>
      <c r="B51" s="31"/>
      <c r="C51" s="31"/>
      <c r="D51" s="31"/>
      <c r="E51" s="31"/>
      <c r="F51" s="31"/>
      <c r="G51" s="31"/>
      <c r="H51" s="31"/>
      <c r="I51" s="31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3"/>
    </row>
    <row r="52" spans="1:28" x14ac:dyDescent="0.3">
      <c r="A52" s="28" t="s">
        <v>84</v>
      </c>
      <c r="B52" s="28" t="s">
        <v>127</v>
      </c>
      <c r="C52" s="28" t="s">
        <v>58</v>
      </c>
      <c r="D52" s="28" t="s">
        <v>128</v>
      </c>
      <c r="E52" s="28" t="s">
        <v>129</v>
      </c>
      <c r="F52" s="28" t="s">
        <v>21</v>
      </c>
      <c r="G52" s="28" t="s">
        <v>158</v>
      </c>
      <c r="H52" s="28" t="s">
        <v>161</v>
      </c>
      <c r="I52" s="28" t="s">
        <v>146</v>
      </c>
      <c r="J52" s="29"/>
      <c r="K52" s="29">
        <v>9.8699999999999992</v>
      </c>
      <c r="L52" s="29">
        <v>7.26</v>
      </c>
      <c r="M52" s="29">
        <v>18.02</v>
      </c>
      <c r="N52" s="29">
        <v>44.08</v>
      </c>
      <c r="O52" s="29">
        <v>1.7</v>
      </c>
      <c r="P52" s="29">
        <v>13.73</v>
      </c>
      <c r="Q52" s="29"/>
      <c r="R52" s="29"/>
      <c r="S52" s="29"/>
      <c r="T52" s="29"/>
      <c r="U52" s="29"/>
      <c r="V52" s="29"/>
      <c r="W52" s="29"/>
      <c r="X52" s="29"/>
      <c r="Y52" s="29"/>
      <c r="Z52" s="33">
        <f>SUM(J52:Y52)</f>
        <v>94.66</v>
      </c>
      <c r="AA52" s="46"/>
      <c r="AB52" s="33"/>
    </row>
    <row r="53" spans="1:28" x14ac:dyDescent="0.3">
      <c r="A53" s="28" t="s">
        <v>84</v>
      </c>
      <c r="B53" s="28" t="s">
        <v>127</v>
      </c>
      <c r="C53" s="28" t="s">
        <v>58</v>
      </c>
      <c r="D53" s="28" t="s">
        <v>128</v>
      </c>
      <c r="E53" s="28" t="s">
        <v>130</v>
      </c>
      <c r="F53" s="28" t="s">
        <v>21</v>
      </c>
      <c r="G53" s="28" t="s">
        <v>158</v>
      </c>
      <c r="H53" s="28" t="s">
        <v>161</v>
      </c>
      <c r="I53" s="28" t="s">
        <v>146</v>
      </c>
      <c r="J53" s="29"/>
      <c r="K53" s="29">
        <v>11.14</v>
      </c>
      <c r="L53" s="29">
        <v>7.2</v>
      </c>
      <c r="M53" s="29">
        <v>16.63</v>
      </c>
      <c r="N53" s="29">
        <v>45.03</v>
      </c>
      <c r="O53" s="29">
        <v>1.69</v>
      </c>
      <c r="P53" s="29">
        <v>14.15</v>
      </c>
      <c r="Q53" s="29"/>
      <c r="R53" s="29"/>
      <c r="S53" s="29"/>
      <c r="T53" s="29"/>
      <c r="U53" s="29"/>
      <c r="V53" s="29"/>
      <c r="W53" s="29"/>
      <c r="X53" s="29"/>
      <c r="Y53" s="29"/>
      <c r="Z53" s="33">
        <f>SUM(J53:Y53)</f>
        <v>95.84</v>
      </c>
      <c r="AA53" s="46"/>
      <c r="AB53" s="33"/>
    </row>
    <row r="54" spans="1:28" x14ac:dyDescent="0.3">
      <c r="A54" s="28" t="s">
        <v>84</v>
      </c>
      <c r="B54" s="28" t="s">
        <v>127</v>
      </c>
      <c r="C54" s="28" t="s">
        <v>58</v>
      </c>
      <c r="D54" s="28" t="s">
        <v>128</v>
      </c>
      <c r="E54" s="28" t="s">
        <v>131</v>
      </c>
      <c r="F54" s="28" t="s">
        <v>21</v>
      </c>
      <c r="G54" s="28" t="s">
        <v>158</v>
      </c>
      <c r="H54" s="28" t="s">
        <v>161</v>
      </c>
      <c r="I54" s="28" t="s">
        <v>173</v>
      </c>
      <c r="J54" s="29"/>
      <c r="K54" s="29">
        <v>11.03</v>
      </c>
      <c r="L54" s="29">
        <v>5.61</v>
      </c>
      <c r="M54" s="29">
        <v>6.11</v>
      </c>
      <c r="N54" s="29">
        <v>58.06</v>
      </c>
      <c r="O54" s="29">
        <v>1.89</v>
      </c>
      <c r="P54" s="29">
        <v>12.98</v>
      </c>
      <c r="Q54" s="29"/>
      <c r="R54" s="29"/>
      <c r="S54" s="29"/>
      <c r="T54" s="29"/>
      <c r="U54" s="29"/>
      <c r="V54" s="29"/>
      <c r="W54" s="29"/>
      <c r="X54" s="29"/>
      <c r="Y54" s="29"/>
      <c r="Z54" s="33">
        <f>SUM(J54:Y54)</f>
        <v>95.68</v>
      </c>
      <c r="AA54" s="46"/>
      <c r="AB54" s="33"/>
    </row>
    <row r="55" spans="1:28" x14ac:dyDescent="0.3">
      <c r="A55" s="28" t="s">
        <v>84</v>
      </c>
      <c r="B55" s="28" t="s">
        <v>127</v>
      </c>
      <c r="C55" s="28" t="s">
        <v>58</v>
      </c>
      <c r="D55" s="28" t="s">
        <v>128</v>
      </c>
      <c r="E55" s="28" t="s">
        <v>132</v>
      </c>
      <c r="F55" s="28" t="s">
        <v>21</v>
      </c>
      <c r="G55" s="28" t="s">
        <v>158</v>
      </c>
      <c r="H55" s="28" t="s">
        <v>161</v>
      </c>
      <c r="I55" s="28" t="s">
        <v>169</v>
      </c>
      <c r="J55" s="29"/>
      <c r="K55" s="29">
        <v>9.06</v>
      </c>
      <c r="L55" s="29">
        <v>6.07</v>
      </c>
      <c r="M55" s="29">
        <v>11.06</v>
      </c>
      <c r="N55" s="29">
        <v>53.25</v>
      </c>
      <c r="O55" s="29">
        <v>1.56</v>
      </c>
      <c r="P55" s="29">
        <v>12.54</v>
      </c>
      <c r="Q55" s="29"/>
      <c r="R55" s="29"/>
      <c r="S55" s="29"/>
      <c r="T55" s="29"/>
      <c r="U55" s="29"/>
      <c r="V55" s="29"/>
      <c r="W55" s="29"/>
      <c r="X55" s="29"/>
      <c r="Y55" s="29"/>
      <c r="Z55" s="33">
        <f>SUM(J55:Y55)</f>
        <v>93.539999999999992</v>
      </c>
      <c r="AA55" s="46"/>
      <c r="AB55" s="33"/>
    </row>
    <row r="56" spans="1:28" x14ac:dyDescent="0.3">
      <c r="A56" s="28" t="s">
        <v>84</v>
      </c>
      <c r="B56" s="28" t="s">
        <v>127</v>
      </c>
      <c r="C56" s="28" t="s">
        <v>58</v>
      </c>
      <c r="D56" s="28" t="s">
        <v>128</v>
      </c>
      <c r="E56" s="28" t="s">
        <v>133</v>
      </c>
      <c r="F56" s="28" t="s">
        <v>21</v>
      </c>
      <c r="G56" s="28" t="s">
        <v>158</v>
      </c>
      <c r="H56" s="28" t="s">
        <v>161</v>
      </c>
      <c r="I56" s="28" t="s">
        <v>327</v>
      </c>
      <c r="J56" s="29"/>
      <c r="K56" s="29">
        <v>5.94</v>
      </c>
      <c r="L56" s="29">
        <v>2.36</v>
      </c>
      <c r="M56" s="29">
        <v>0.32</v>
      </c>
      <c r="N56" s="29">
        <v>73.42</v>
      </c>
      <c r="O56" s="29">
        <v>1.32</v>
      </c>
      <c r="P56" s="29">
        <v>8.42</v>
      </c>
      <c r="Q56" s="29"/>
      <c r="R56" s="29"/>
      <c r="S56" s="29"/>
      <c r="T56" s="29"/>
      <c r="U56" s="29"/>
      <c r="V56" s="29"/>
      <c r="W56" s="29"/>
      <c r="X56" s="29"/>
      <c r="Y56" s="29"/>
      <c r="Z56" s="33">
        <f>SUM(J56:Y56)</f>
        <v>91.78</v>
      </c>
      <c r="AA56" s="46">
        <v>743</v>
      </c>
      <c r="AB56" s="33">
        <v>7.4074999999999998</v>
      </c>
    </row>
    <row r="57" spans="1:28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</row>
    <row r="58" spans="1:28" x14ac:dyDescent="0.3">
      <c r="A58" s="28" t="s">
        <v>84</v>
      </c>
      <c r="B58" s="28" t="s">
        <v>127</v>
      </c>
      <c r="C58" s="28" t="s">
        <v>58</v>
      </c>
      <c r="D58" s="28" t="s">
        <v>134</v>
      </c>
      <c r="E58" s="28" t="s">
        <v>38</v>
      </c>
      <c r="F58" s="28" t="s">
        <v>21</v>
      </c>
      <c r="G58" s="28" t="s">
        <v>159</v>
      </c>
      <c r="H58" s="28" t="s">
        <v>161</v>
      </c>
      <c r="I58" s="28" t="s">
        <v>175</v>
      </c>
      <c r="J58" s="29"/>
      <c r="K58" s="29"/>
      <c r="L58" s="29"/>
      <c r="M58" s="29"/>
      <c r="N58" s="29"/>
      <c r="O58" s="29"/>
      <c r="P58" s="29"/>
      <c r="Q58" s="29">
        <v>26.47</v>
      </c>
      <c r="R58" s="29">
        <v>21.81</v>
      </c>
      <c r="S58" s="29">
        <v>6.23</v>
      </c>
      <c r="T58" s="29"/>
      <c r="U58" s="29"/>
      <c r="V58" s="29"/>
      <c r="W58" s="29">
        <v>5.72</v>
      </c>
      <c r="X58" s="29"/>
      <c r="Y58" s="29"/>
      <c r="Z58" s="33">
        <f>SUM(J58:Y58)</f>
        <v>60.230000000000004</v>
      </c>
      <c r="AA58" s="46"/>
      <c r="AB58" s="33"/>
    </row>
    <row r="59" spans="1:28" x14ac:dyDescent="0.3">
      <c r="A59" s="28" t="s">
        <v>84</v>
      </c>
      <c r="B59" s="28" t="s">
        <v>127</v>
      </c>
      <c r="C59" s="28" t="s">
        <v>58</v>
      </c>
      <c r="D59" s="28" t="s">
        <v>134</v>
      </c>
      <c r="E59" s="28" t="s">
        <v>41</v>
      </c>
      <c r="F59" s="28" t="s">
        <v>21</v>
      </c>
      <c r="G59" s="28" t="s">
        <v>159</v>
      </c>
      <c r="H59" s="28" t="s">
        <v>161</v>
      </c>
      <c r="I59" s="28" t="s">
        <v>176</v>
      </c>
      <c r="J59" s="29"/>
      <c r="K59" s="29"/>
      <c r="L59" s="29"/>
      <c r="M59" s="29"/>
      <c r="N59" s="29"/>
      <c r="O59" s="29"/>
      <c r="P59" s="29"/>
      <c r="Q59" s="29">
        <v>28.61</v>
      </c>
      <c r="R59" s="29">
        <v>24.18</v>
      </c>
      <c r="S59" s="29">
        <v>4.8499999999999996</v>
      </c>
      <c r="T59" s="29"/>
      <c r="U59" s="29"/>
      <c r="V59" s="29"/>
      <c r="W59" s="29">
        <v>5.99</v>
      </c>
      <c r="X59" s="29"/>
      <c r="Y59" s="29"/>
      <c r="Z59" s="33">
        <f>SUM(J59:Y59)</f>
        <v>63.63</v>
      </c>
      <c r="AA59" s="46"/>
      <c r="AB59" s="33"/>
    </row>
    <row r="60" spans="1:28" x14ac:dyDescent="0.3">
      <c r="A60" s="28" t="s">
        <v>84</v>
      </c>
      <c r="B60" s="28" t="s">
        <v>127</v>
      </c>
      <c r="C60" s="28" t="s">
        <v>58</v>
      </c>
      <c r="D60" s="28" t="s">
        <v>134</v>
      </c>
      <c r="E60" s="28" t="s">
        <v>123</v>
      </c>
      <c r="F60" s="28" t="s">
        <v>21</v>
      </c>
      <c r="G60" s="28" t="s">
        <v>159</v>
      </c>
      <c r="H60" s="28" t="s">
        <v>161</v>
      </c>
      <c r="I60" s="28" t="s">
        <v>123</v>
      </c>
      <c r="J60" s="29">
        <v>7.94</v>
      </c>
      <c r="K60" s="29"/>
      <c r="L60" s="29"/>
      <c r="M60" s="29"/>
      <c r="N60" s="29">
        <v>1.92</v>
      </c>
      <c r="O60" s="29"/>
      <c r="P60" s="29">
        <v>12.09</v>
      </c>
      <c r="Q60" s="29"/>
      <c r="R60" s="29">
        <v>0.46</v>
      </c>
      <c r="S60" s="29">
        <v>37.75</v>
      </c>
      <c r="T60" s="29"/>
      <c r="U60" s="29"/>
      <c r="V60" s="29"/>
      <c r="W60" s="29"/>
      <c r="X60" s="29"/>
      <c r="Y60" s="29">
        <v>29.52</v>
      </c>
      <c r="Z60" s="33">
        <f>SUM(J60:Y60)</f>
        <v>89.679999999999993</v>
      </c>
      <c r="AA60" s="46"/>
      <c r="AB60" s="33"/>
    </row>
    <row r="61" spans="1:28" ht="19.2" customHeight="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</row>
    <row r="62" spans="1:28" x14ac:dyDescent="0.3">
      <c r="A62" s="28" t="s">
        <v>84</v>
      </c>
      <c r="B62" s="28" t="s">
        <v>73</v>
      </c>
      <c r="C62" s="28" t="s">
        <v>58</v>
      </c>
      <c r="D62" s="28" t="s">
        <v>144</v>
      </c>
      <c r="E62" s="28"/>
      <c r="F62" s="28" t="s">
        <v>21</v>
      </c>
      <c r="G62" s="28" t="s">
        <v>160</v>
      </c>
      <c r="H62" s="28" t="s">
        <v>161</v>
      </c>
      <c r="I62" s="28" t="s">
        <v>151</v>
      </c>
      <c r="J62" s="29">
        <v>0.24</v>
      </c>
      <c r="K62" s="29">
        <v>4.84</v>
      </c>
      <c r="L62" s="29">
        <v>5.9</v>
      </c>
      <c r="M62" s="29">
        <v>51.42</v>
      </c>
      <c r="N62" s="29">
        <v>26.87</v>
      </c>
      <c r="O62" s="29"/>
      <c r="P62" s="29">
        <v>12.04</v>
      </c>
      <c r="Q62" s="29"/>
      <c r="R62" s="29"/>
      <c r="S62" s="29"/>
      <c r="T62" s="29"/>
      <c r="U62" s="29"/>
      <c r="V62" s="29"/>
      <c r="W62" s="29"/>
      <c r="X62" s="29"/>
      <c r="Y62" s="29"/>
      <c r="Z62" s="33">
        <f t="shared" ref="Z62:Z72" si="4">SUM(J62:Y62)</f>
        <v>101.31</v>
      </c>
      <c r="AA62" s="46"/>
      <c r="AB62" s="33"/>
    </row>
    <row r="63" spans="1:28" x14ac:dyDescent="0.3">
      <c r="A63" s="28" t="s">
        <v>84</v>
      </c>
      <c r="B63" s="28" t="s">
        <v>73</v>
      </c>
      <c r="C63" s="28" t="s">
        <v>58</v>
      </c>
      <c r="D63" s="28" t="s">
        <v>144</v>
      </c>
      <c r="E63" s="28"/>
      <c r="F63" s="28" t="s">
        <v>21</v>
      </c>
      <c r="G63" s="28" t="s">
        <v>160</v>
      </c>
      <c r="H63" s="28" t="s">
        <v>161</v>
      </c>
      <c r="I63" s="28" t="s">
        <v>152</v>
      </c>
      <c r="J63" s="29">
        <v>0.26</v>
      </c>
      <c r="K63" s="29">
        <v>5</v>
      </c>
      <c r="L63" s="29">
        <v>5.46</v>
      </c>
      <c r="M63" s="29">
        <v>51.21</v>
      </c>
      <c r="N63" s="29">
        <v>26.13</v>
      </c>
      <c r="O63" s="29"/>
      <c r="P63" s="29">
        <v>12.62</v>
      </c>
      <c r="Q63" s="29"/>
      <c r="R63" s="29"/>
      <c r="S63" s="29"/>
      <c r="T63" s="29"/>
      <c r="U63" s="29"/>
      <c r="V63" s="29"/>
      <c r="W63" s="29"/>
      <c r="X63" s="29"/>
      <c r="Y63" s="29"/>
      <c r="Z63" s="33">
        <f t="shared" si="4"/>
        <v>100.68</v>
      </c>
      <c r="AA63" s="46"/>
      <c r="AB63" s="33"/>
    </row>
    <row r="64" spans="1:28" x14ac:dyDescent="0.3">
      <c r="A64" s="28" t="s">
        <v>84</v>
      </c>
      <c r="B64" s="28" t="s">
        <v>73</v>
      </c>
      <c r="C64" s="28" t="s">
        <v>58</v>
      </c>
      <c r="D64" s="28" t="s">
        <v>144</v>
      </c>
      <c r="E64" s="28"/>
      <c r="F64" s="28" t="s">
        <v>21</v>
      </c>
      <c r="G64" s="28" t="s">
        <v>160</v>
      </c>
      <c r="H64" s="28" t="s">
        <v>161</v>
      </c>
      <c r="I64" s="28" t="s">
        <v>153</v>
      </c>
      <c r="J64" s="29"/>
      <c r="K64" s="29">
        <v>4.72</v>
      </c>
      <c r="L64" s="29">
        <v>6.9</v>
      </c>
      <c r="M64" s="29">
        <v>50.82</v>
      </c>
      <c r="N64" s="29">
        <v>26.06</v>
      </c>
      <c r="O64" s="29"/>
      <c r="P64" s="29">
        <v>12.92</v>
      </c>
      <c r="Q64" s="29"/>
      <c r="R64" s="29"/>
      <c r="S64" s="29"/>
      <c r="T64" s="29"/>
      <c r="U64" s="29"/>
      <c r="V64" s="29"/>
      <c r="W64" s="29"/>
      <c r="X64" s="29"/>
      <c r="Y64" s="29"/>
      <c r="Z64" s="33">
        <f t="shared" si="4"/>
        <v>101.42</v>
      </c>
      <c r="AA64" s="46"/>
      <c r="AB64" s="33"/>
    </row>
    <row r="65" spans="1:28" x14ac:dyDescent="0.3">
      <c r="A65" s="28" t="s">
        <v>84</v>
      </c>
      <c r="B65" s="28" t="s">
        <v>73</v>
      </c>
      <c r="C65" s="28" t="s">
        <v>58</v>
      </c>
      <c r="D65" s="28" t="s">
        <v>144</v>
      </c>
      <c r="E65" s="28"/>
      <c r="F65" s="28" t="s">
        <v>21</v>
      </c>
      <c r="G65" s="28" t="s">
        <v>160</v>
      </c>
      <c r="H65" s="28" t="s">
        <v>161</v>
      </c>
      <c r="I65" s="28" t="s">
        <v>154</v>
      </c>
      <c r="J65" s="29"/>
      <c r="K65" s="29">
        <v>5.22</v>
      </c>
      <c r="L65" s="29">
        <v>7.22</v>
      </c>
      <c r="M65" s="29">
        <v>48.63</v>
      </c>
      <c r="N65" s="29">
        <v>25.1</v>
      </c>
      <c r="O65" s="29"/>
      <c r="P65" s="29">
        <v>13.88</v>
      </c>
      <c r="Q65" s="29"/>
      <c r="R65" s="29"/>
      <c r="S65" s="29"/>
      <c r="T65" s="29"/>
      <c r="U65" s="29"/>
      <c r="V65" s="29"/>
      <c r="W65" s="29"/>
      <c r="X65" s="29"/>
      <c r="Y65" s="29"/>
      <c r="Z65" s="33">
        <f t="shared" si="4"/>
        <v>100.05</v>
      </c>
      <c r="AA65" s="46"/>
      <c r="AB65" s="33"/>
    </row>
    <row r="66" spans="1:28" x14ac:dyDescent="0.3">
      <c r="A66" s="28" t="s">
        <v>84</v>
      </c>
      <c r="B66" s="28" t="s">
        <v>73</v>
      </c>
      <c r="C66" s="28" t="s">
        <v>58</v>
      </c>
      <c r="D66" s="28" t="s">
        <v>144</v>
      </c>
      <c r="E66" s="28"/>
      <c r="F66" s="28" t="s">
        <v>21</v>
      </c>
      <c r="G66" s="28" t="s">
        <v>160</v>
      </c>
      <c r="H66" s="28" t="s">
        <v>161</v>
      </c>
      <c r="I66" s="28" t="s">
        <v>276</v>
      </c>
      <c r="J66" s="29"/>
      <c r="K66" s="29">
        <v>17.649999999999999</v>
      </c>
      <c r="L66" s="29">
        <v>8.43</v>
      </c>
      <c r="M66" s="29">
        <v>7.42</v>
      </c>
      <c r="N66" s="29">
        <v>46.46</v>
      </c>
      <c r="O66" s="29">
        <v>1.34</v>
      </c>
      <c r="P66" s="29">
        <v>18.920000000000002</v>
      </c>
      <c r="Q66" s="29"/>
      <c r="R66" s="29"/>
      <c r="S66" s="29"/>
      <c r="T66" s="29"/>
      <c r="U66" s="29"/>
      <c r="V66" s="29"/>
      <c r="W66" s="29"/>
      <c r="X66" s="29"/>
      <c r="Y66" s="29"/>
      <c r="Z66" s="33">
        <f t="shared" si="4"/>
        <v>100.22000000000001</v>
      </c>
      <c r="AA66" s="46"/>
      <c r="AB66" s="33"/>
    </row>
    <row r="67" spans="1:28" x14ac:dyDescent="0.3">
      <c r="A67" s="28" t="s">
        <v>84</v>
      </c>
      <c r="B67" s="28" t="s">
        <v>73</v>
      </c>
      <c r="C67" s="28" t="s">
        <v>58</v>
      </c>
      <c r="D67" s="28" t="s">
        <v>144</v>
      </c>
      <c r="E67" s="28"/>
      <c r="F67" s="28" t="s">
        <v>21</v>
      </c>
      <c r="G67" s="28" t="s">
        <v>160</v>
      </c>
      <c r="H67" s="28" t="s">
        <v>161</v>
      </c>
      <c r="I67" s="28" t="s">
        <v>277</v>
      </c>
      <c r="J67" s="29"/>
      <c r="K67" s="29">
        <v>16.11</v>
      </c>
      <c r="L67" s="29">
        <v>8.07</v>
      </c>
      <c r="M67" s="29">
        <v>7.51</v>
      </c>
      <c r="N67" s="29">
        <v>45.53</v>
      </c>
      <c r="O67" s="29">
        <v>1.76</v>
      </c>
      <c r="P67" s="29">
        <v>17.61</v>
      </c>
      <c r="Q67" s="29">
        <v>1.47</v>
      </c>
      <c r="R67" s="29"/>
      <c r="S67" s="29"/>
      <c r="T67" s="29"/>
      <c r="U67" s="29"/>
      <c r="V67" s="29"/>
      <c r="W67" s="29"/>
      <c r="X67" s="29"/>
      <c r="Y67" s="29"/>
      <c r="Z67" s="33">
        <f t="shared" si="4"/>
        <v>98.06</v>
      </c>
      <c r="AA67" s="46"/>
      <c r="AB67" s="33"/>
    </row>
    <row r="68" spans="1:28" x14ac:dyDescent="0.3">
      <c r="A68" s="28" t="s">
        <v>84</v>
      </c>
      <c r="B68" s="28" t="s">
        <v>73</v>
      </c>
      <c r="C68" s="28" t="s">
        <v>58</v>
      </c>
      <c r="D68" s="28" t="s">
        <v>144</v>
      </c>
      <c r="E68" s="28"/>
      <c r="F68" s="28" t="s">
        <v>21</v>
      </c>
      <c r="G68" s="28" t="s">
        <v>160</v>
      </c>
      <c r="H68" s="28" t="s">
        <v>161</v>
      </c>
      <c r="I68" s="28" t="s">
        <v>146</v>
      </c>
      <c r="J68" s="29">
        <v>0.43</v>
      </c>
      <c r="K68" s="29">
        <v>13.18</v>
      </c>
      <c r="L68" s="29">
        <v>7.5</v>
      </c>
      <c r="M68" s="29">
        <v>1.2</v>
      </c>
      <c r="N68" s="29">
        <v>52</v>
      </c>
      <c r="O68" s="29">
        <v>1.85</v>
      </c>
      <c r="P68" s="29">
        <v>18.899999999999999</v>
      </c>
      <c r="Q68" s="29">
        <v>2.27</v>
      </c>
      <c r="R68" s="29"/>
      <c r="S68" s="29"/>
      <c r="T68" s="29"/>
      <c r="U68" s="29"/>
      <c r="V68" s="29"/>
      <c r="W68" s="29"/>
      <c r="X68" s="29"/>
      <c r="Y68" s="29"/>
      <c r="Z68" s="33">
        <f t="shared" si="4"/>
        <v>97.33</v>
      </c>
      <c r="AA68" s="46"/>
      <c r="AB68" s="33"/>
    </row>
    <row r="69" spans="1:28" x14ac:dyDescent="0.3">
      <c r="A69" s="28" t="s">
        <v>84</v>
      </c>
      <c r="B69" s="28" t="s">
        <v>73</v>
      </c>
      <c r="C69" s="28" t="s">
        <v>58</v>
      </c>
      <c r="D69" s="28" t="s">
        <v>144</v>
      </c>
      <c r="E69" s="28"/>
      <c r="F69" s="28" t="s">
        <v>21</v>
      </c>
      <c r="G69" s="28" t="s">
        <v>160</v>
      </c>
      <c r="H69" s="28" t="s">
        <v>161</v>
      </c>
      <c r="I69" s="28" t="s">
        <v>169</v>
      </c>
      <c r="J69" s="29"/>
      <c r="K69" s="29">
        <v>17.760000000000002</v>
      </c>
      <c r="L69" s="29">
        <v>7.48</v>
      </c>
      <c r="M69" s="29">
        <v>3.38</v>
      </c>
      <c r="N69" s="29">
        <v>46.98</v>
      </c>
      <c r="O69" s="29">
        <v>1.68</v>
      </c>
      <c r="P69" s="29">
        <v>17.38</v>
      </c>
      <c r="Q69" s="29">
        <v>2.08</v>
      </c>
      <c r="R69" s="29"/>
      <c r="S69" s="29"/>
      <c r="T69" s="29"/>
      <c r="U69" s="29"/>
      <c r="V69" s="29"/>
      <c r="W69" s="29"/>
      <c r="X69" s="29"/>
      <c r="Y69" s="29"/>
      <c r="Z69" s="33">
        <f t="shared" si="4"/>
        <v>96.74</v>
      </c>
      <c r="AA69" s="46"/>
      <c r="AB69" s="33"/>
    </row>
    <row r="70" spans="1:28" x14ac:dyDescent="0.3">
      <c r="A70" s="28" t="s">
        <v>84</v>
      </c>
      <c r="B70" s="28" t="s">
        <v>73</v>
      </c>
      <c r="C70" s="28" t="s">
        <v>58</v>
      </c>
      <c r="D70" s="28" t="s">
        <v>144</v>
      </c>
      <c r="E70" s="28"/>
      <c r="F70" s="28" t="s">
        <v>21</v>
      </c>
      <c r="G70" s="28" t="s">
        <v>160</v>
      </c>
      <c r="H70" s="28" t="s">
        <v>161</v>
      </c>
      <c r="I70" s="28" t="s">
        <v>156</v>
      </c>
      <c r="J70" s="29">
        <v>0.62</v>
      </c>
      <c r="K70" s="29">
        <v>0.78</v>
      </c>
      <c r="L70" s="29">
        <v>1.1000000000000001</v>
      </c>
      <c r="M70" s="29"/>
      <c r="N70" s="29">
        <v>78.27</v>
      </c>
      <c r="O70" s="29"/>
      <c r="P70" s="29">
        <v>9</v>
      </c>
      <c r="Q70" s="29">
        <v>3.01</v>
      </c>
      <c r="R70" s="29"/>
      <c r="S70" s="29"/>
      <c r="T70" s="29"/>
      <c r="U70" s="29"/>
      <c r="V70" s="29"/>
      <c r="W70" s="29"/>
      <c r="X70" s="29"/>
      <c r="Y70" s="29"/>
      <c r="Z70" s="33">
        <f t="shared" si="4"/>
        <v>92.78</v>
      </c>
      <c r="AA70" s="46">
        <v>777</v>
      </c>
      <c r="AB70" s="33">
        <v>7.1404999999999994</v>
      </c>
    </row>
    <row r="71" spans="1:28" x14ac:dyDescent="0.3">
      <c r="A71" s="28" t="s">
        <v>84</v>
      </c>
      <c r="B71" s="28" t="s">
        <v>73</v>
      </c>
      <c r="C71" s="28" t="s">
        <v>58</v>
      </c>
      <c r="D71" s="28" t="s">
        <v>144</v>
      </c>
      <c r="E71" s="28"/>
      <c r="F71" s="28" t="s">
        <v>24</v>
      </c>
      <c r="G71" s="28" t="s">
        <v>160</v>
      </c>
      <c r="H71" s="28" t="s">
        <v>161</v>
      </c>
      <c r="I71" s="28" t="s">
        <v>25</v>
      </c>
      <c r="J71" s="29"/>
      <c r="K71" s="29"/>
      <c r="L71" s="29"/>
      <c r="M71" s="29"/>
      <c r="N71" s="29">
        <v>0.39</v>
      </c>
      <c r="O71" s="29"/>
      <c r="P71" s="29">
        <v>0.32</v>
      </c>
      <c r="Q71" s="29">
        <v>55.46</v>
      </c>
      <c r="R71" s="29"/>
      <c r="S71" s="29"/>
      <c r="T71" s="29"/>
      <c r="U71" s="29"/>
      <c r="V71" s="29"/>
      <c r="W71" s="29"/>
      <c r="X71" s="29"/>
      <c r="Y71" s="29"/>
      <c r="Z71" s="33">
        <f t="shared" si="4"/>
        <v>56.17</v>
      </c>
      <c r="AA71" s="46"/>
      <c r="AB71" s="33"/>
    </row>
    <row r="72" spans="1:28" x14ac:dyDescent="0.3">
      <c r="A72" s="28" t="s">
        <v>84</v>
      </c>
      <c r="B72" s="28" t="s">
        <v>73</v>
      </c>
      <c r="C72" s="28" t="s">
        <v>58</v>
      </c>
      <c r="D72" s="28" t="s">
        <v>144</v>
      </c>
      <c r="E72" s="28"/>
      <c r="F72" s="28" t="s">
        <v>21</v>
      </c>
      <c r="G72" s="28" t="s">
        <v>160</v>
      </c>
      <c r="H72" s="28" t="s">
        <v>161</v>
      </c>
      <c r="I72" s="28" t="s">
        <v>116</v>
      </c>
      <c r="J72" s="29"/>
      <c r="K72" s="29"/>
      <c r="L72" s="29"/>
      <c r="M72" s="29"/>
      <c r="N72" s="29">
        <v>0.4</v>
      </c>
      <c r="O72" s="29"/>
      <c r="P72" s="29"/>
      <c r="Q72" s="29">
        <v>33.29</v>
      </c>
      <c r="R72" s="29">
        <v>19.489999999999998</v>
      </c>
      <c r="S72" s="29">
        <v>0.18</v>
      </c>
      <c r="T72" s="29"/>
      <c r="U72" s="29"/>
      <c r="V72" s="29"/>
      <c r="W72" s="29"/>
      <c r="X72" s="29"/>
      <c r="Y72" s="29"/>
      <c r="Z72" s="33">
        <f t="shared" si="4"/>
        <v>53.359999999999992</v>
      </c>
      <c r="AA72" s="46"/>
      <c r="AB72" s="33"/>
    </row>
    <row r="73" spans="1:28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</row>
    <row r="74" spans="1:28" x14ac:dyDescent="0.3">
      <c r="A74" s="28" t="str">
        <f>"4-05"</f>
        <v>4-05</v>
      </c>
      <c r="B74" s="28" t="s">
        <v>59</v>
      </c>
      <c r="C74" s="28" t="s">
        <v>58</v>
      </c>
      <c r="D74" s="28" t="s">
        <v>135</v>
      </c>
      <c r="E74" s="28" t="s">
        <v>147</v>
      </c>
      <c r="F74" s="28" t="s">
        <v>21</v>
      </c>
      <c r="G74" s="28" t="s">
        <v>158</v>
      </c>
      <c r="H74" s="28" t="s">
        <v>161</v>
      </c>
      <c r="I74" s="28" t="s">
        <v>165</v>
      </c>
      <c r="J74" s="29"/>
      <c r="K74" s="29">
        <v>7.39</v>
      </c>
      <c r="L74" s="29">
        <v>6.01</v>
      </c>
      <c r="M74" s="29">
        <v>37.83</v>
      </c>
      <c r="N74" s="29">
        <v>31.62</v>
      </c>
      <c r="O74" s="29">
        <v>1.48</v>
      </c>
      <c r="P74" s="29">
        <v>12.32</v>
      </c>
      <c r="Q74" s="29"/>
      <c r="R74" s="29"/>
      <c r="S74" s="29"/>
      <c r="T74" s="29"/>
      <c r="U74" s="29"/>
      <c r="V74" s="29"/>
      <c r="W74" s="29"/>
      <c r="X74" s="29"/>
      <c r="Y74" s="29"/>
      <c r="Z74" s="33">
        <f t="shared" ref="Z74:Z79" si="5">SUM(J74:Y74)</f>
        <v>96.65</v>
      </c>
      <c r="AA74" s="46"/>
      <c r="AB74" s="33"/>
    </row>
    <row r="75" spans="1:28" x14ac:dyDescent="0.3">
      <c r="A75" s="28" t="str">
        <f t="shared" ref="A75:A83" si="6">"4-05"</f>
        <v>4-05</v>
      </c>
      <c r="B75" s="28" t="s">
        <v>59</v>
      </c>
      <c r="C75" s="28" t="s">
        <v>58</v>
      </c>
      <c r="D75" s="28" t="s">
        <v>135</v>
      </c>
      <c r="E75" s="28" t="s">
        <v>148</v>
      </c>
      <c r="F75" s="28" t="s">
        <v>21</v>
      </c>
      <c r="G75" s="28" t="s">
        <v>158</v>
      </c>
      <c r="H75" s="28" t="s">
        <v>161</v>
      </c>
      <c r="I75" s="28" t="s">
        <v>166</v>
      </c>
      <c r="J75" s="29"/>
      <c r="K75" s="29">
        <v>16.309999999999999</v>
      </c>
      <c r="L75" s="29">
        <v>5.42</v>
      </c>
      <c r="M75" s="29">
        <v>5.36</v>
      </c>
      <c r="N75" s="29">
        <v>53.72</v>
      </c>
      <c r="O75" s="29">
        <v>2.25</v>
      </c>
      <c r="P75" s="29">
        <v>13.17</v>
      </c>
      <c r="Q75" s="29"/>
      <c r="R75" s="29"/>
      <c r="S75" s="29"/>
      <c r="T75" s="29"/>
      <c r="U75" s="29"/>
      <c r="V75" s="29"/>
      <c r="W75" s="29"/>
      <c r="X75" s="29"/>
      <c r="Y75" s="29"/>
      <c r="Z75" s="33">
        <f t="shared" si="5"/>
        <v>96.23</v>
      </c>
      <c r="AA75" s="46"/>
      <c r="AB75" s="33"/>
    </row>
    <row r="76" spans="1:28" x14ac:dyDescent="0.3">
      <c r="A76" s="28" t="str">
        <f t="shared" si="6"/>
        <v>4-05</v>
      </c>
      <c r="B76" s="28" t="s">
        <v>59</v>
      </c>
      <c r="C76" s="28" t="s">
        <v>58</v>
      </c>
      <c r="D76" s="28" t="s">
        <v>135</v>
      </c>
      <c r="E76" s="28" t="s">
        <v>149</v>
      </c>
      <c r="F76" s="28" t="s">
        <v>21</v>
      </c>
      <c r="G76" s="28" t="s">
        <v>158</v>
      </c>
      <c r="H76" s="28" t="s">
        <v>161</v>
      </c>
      <c r="I76" s="28" t="s">
        <v>167</v>
      </c>
      <c r="J76" s="29"/>
      <c r="K76" s="29">
        <v>17.760000000000002</v>
      </c>
      <c r="L76" s="29">
        <v>4.16</v>
      </c>
      <c r="M76" s="29">
        <v>0.88</v>
      </c>
      <c r="N76" s="29">
        <v>58.48</v>
      </c>
      <c r="O76" s="29">
        <v>2.14</v>
      </c>
      <c r="P76" s="29">
        <v>12.79</v>
      </c>
      <c r="Q76" s="29"/>
      <c r="R76" s="29"/>
      <c r="S76" s="29"/>
      <c r="T76" s="29"/>
      <c r="U76" s="29"/>
      <c r="V76" s="29"/>
      <c r="W76" s="29"/>
      <c r="X76" s="29"/>
      <c r="Y76" s="29"/>
      <c r="Z76" s="33">
        <f t="shared" si="5"/>
        <v>96.210000000000008</v>
      </c>
      <c r="AA76" s="46"/>
      <c r="AB76" s="33"/>
    </row>
    <row r="77" spans="1:28" x14ac:dyDescent="0.3">
      <c r="A77" s="28" t="str">
        <f t="shared" si="6"/>
        <v>4-05</v>
      </c>
      <c r="B77" s="28" t="s">
        <v>59</v>
      </c>
      <c r="C77" s="28" t="s">
        <v>58</v>
      </c>
      <c r="D77" s="28" t="s">
        <v>135</v>
      </c>
      <c r="E77" s="28" t="s">
        <v>150</v>
      </c>
      <c r="F77" s="28" t="s">
        <v>21</v>
      </c>
      <c r="G77" s="28" t="s">
        <v>158</v>
      </c>
      <c r="H77" s="28" t="s">
        <v>161</v>
      </c>
      <c r="I77" s="28" t="s">
        <v>168</v>
      </c>
      <c r="J77" s="29"/>
      <c r="K77" s="29">
        <v>15.88</v>
      </c>
      <c r="L77" s="29">
        <v>3.19</v>
      </c>
      <c r="M77" s="29">
        <v>0.89</v>
      </c>
      <c r="N77" s="29">
        <v>61.04</v>
      </c>
      <c r="O77" s="29">
        <v>2.1800000000000002</v>
      </c>
      <c r="P77" s="29">
        <v>12.27</v>
      </c>
      <c r="Q77" s="29"/>
      <c r="R77" s="29"/>
      <c r="S77" s="29"/>
      <c r="T77" s="29"/>
      <c r="U77" s="29"/>
      <c r="V77" s="29"/>
      <c r="W77" s="29"/>
      <c r="X77" s="29"/>
      <c r="Y77" s="29"/>
      <c r="Z77" s="33">
        <f t="shared" si="5"/>
        <v>95.45</v>
      </c>
      <c r="AA77" s="46"/>
      <c r="AB77" s="33"/>
    </row>
    <row r="78" spans="1:28" x14ac:dyDescent="0.3">
      <c r="A78" s="28" t="str">
        <f t="shared" si="6"/>
        <v>4-05</v>
      </c>
      <c r="B78" s="28" t="s">
        <v>59</v>
      </c>
      <c r="C78" s="28" t="s">
        <v>58</v>
      </c>
      <c r="D78" s="28" t="s">
        <v>135</v>
      </c>
      <c r="E78" s="28" t="s">
        <v>136</v>
      </c>
      <c r="F78" s="28" t="s">
        <v>21</v>
      </c>
      <c r="G78" s="28" t="s">
        <v>158</v>
      </c>
      <c r="H78" s="28" t="s">
        <v>161</v>
      </c>
      <c r="I78" s="28" t="s">
        <v>169</v>
      </c>
      <c r="J78" s="29">
        <v>1.03</v>
      </c>
      <c r="K78" s="29">
        <v>14.58</v>
      </c>
      <c r="L78" s="29">
        <v>3.14</v>
      </c>
      <c r="M78" s="29">
        <v>0.7</v>
      </c>
      <c r="N78" s="29">
        <v>60.34</v>
      </c>
      <c r="O78" s="29">
        <v>2.21</v>
      </c>
      <c r="P78" s="29">
        <v>12.14</v>
      </c>
      <c r="Q78" s="29"/>
      <c r="R78" s="29"/>
      <c r="S78" s="29"/>
      <c r="T78" s="29"/>
      <c r="U78" s="29"/>
      <c r="V78" s="29"/>
      <c r="W78" s="29"/>
      <c r="X78" s="29"/>
      <c r="Y78" s="29"/>
      <c r="Z78" s="33">
        <f t="shared" si="5"/>
        <v>94.14</v>
      </c>
      <c r="AA78" s="46"/>
      <c r="AB78" s="33"/>
    </row>
    <row r="79" spans="1:28" x14ac:dyDescent="0.3">
      <c r="A79" s="28" t="str">
        <f t="shared" si="6"/>
        <v>4-05</v>
      </c>
      <c r="B79" s="28" t="s">
        <v>59</v>
      </c>
      <c r="C79" s="28" t="s">
        <v>58</v>
      </c>
      <c r="D79" s="28" t="s">
        <v>135</v>
      </c>
      <c r="E79" s="28" t="s">
        <v>137</v>
      </c>
      <c r="F79" s="28" t="s">
        <v>21</v>
      </c>
      <c r="G79" s="28" t="s">
        <v>158</v>
      </c>
      <c r="H79" s="28" t="s">
        <v>161</v>
      </c>
      <c r="I79" s="28" t="s">
        <v>170</v>
      </c>
      <c r="J79" s="29"/>
      <c r="K79" s="29">
        <v>8.8699999999999992</v>
      </c>
      <c r="L79" s="29">
        <v>2</v>
      </c>
      <c r="M79" s="29">
        <v>0.83</v>
      </c>
      <c r="N79" s="29">
        <v>70.08</v>
      </c>
      <c r="O79" s="29">
        <v>1.74</v>
      </c>
      <c r="P79" s="29">
        <v>9.85</v>
      </c>
      <c r="Q79" s="29"/>
      <c r="R79" s="29"/>
      <c r="S79" s="29"/>
      <c r="T79" s="29"/>
      <c r="U79" s="29"/>
      <c r="V79" s="29"/>
      <c r="W79" s="29"/>
      <c r="X79" s="29"/>
      <c r="Y79" s="29"/>
      <c r="Z79" s="33">
        <f t="shared" si="5"/>
        <v>93.36999999999999</v>
      </c>
      <c r="AA79" s="46"/>
      <c r="AB79" s="33"/>
    </row>
    <row r="80" spans="1:28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</row>
    <row r="81" spans="1:28" x14ac:dyDescent="0.3">
      <c r="A81" s="28" t="str">
        <f t="shared" si="6"/>
        <v>4-05</v>
      </c>
      <c r="B81" s="28" t="s">
        <v>59</v>
      </c>
      <c r="C81" s="28" t="s">
        <v>58</v>
      </c>
      <c r="D81" s="28" t="s">
        <v>138</v>
      </c>
      <c r="E81" s="28" t="s">
        <v>142</v>
      </c>
      <c r="F81" s="28" t="s">
        <v>143</v>
      </c>
      <c r="G81" s="28" t="s">
        <v>159</v>
      </c>
      <c r="H81" s="28" t="s">
        <v>161</v>
      </c>
      <c r="I81" s="28" t="s">
        <v>141</v>
      </c>
      <c r="J81" s="29"/>
      <c r="K81" s="29">
        <v>54.85</v>
      </c>
      <c r="L81" s="29"/>
      <c r="M81" s="29">
        <v>3.11</v>
      </c>
      <c r="N81" s="29">
        <v>25.65</v>
      </c>
      <c r="O81" s="29">
        <v>1.06</v>
      </c>
      <c r="P81" s="29">
        <v>16.149999999999999</v>
      </c>
      <c r="Q81" s="29"/>
      <c r="R81" s="29"/>
      <c r="S81" s="29"/>
      <c r="T81" s="29"/>
      <c r="U81" s="29"/>
      <c r="V81" s="29"/>
      <c r="W81" s="29"/>
      <c r="X81" s="29"/>
      <c r="Y81" s="29"/>
      <c r="Z81" s="33">
        <f>SUM(J81:Y81)</f>
        <v>100.82</v>
      </c>
      <c r="AA81" s="46"/>
      <c r="AB81" s="33"/>
    </row>
    <row r="82" spans="1:28" x14ac:dyDescent="0.3">
      <c r="A82" s="28" t="str">
        <f t="shared" si="6"/>
        <v>4-05</v>
      </c>
      <c r="B82" s="28" t="s">
        <v>59</v>
      </c>
      <c r="C82" s="28" t="s">
        <v>58</v>
      </c>
      <c r="D82" s="28" t="s">
        <v>138</v>
      </c>
      <c r="E82" s="28" t="s">
        <v>139</v>
      </c>
      <c r="F82" s="28" t="s">
        <v>21</v>
      </c>
      <c r="G82" s="28" t="s">
        <v>159</v>
      </c>
      <c r="H82" s="28" t="s">
        <v>161</v>
      </c>
      <c r="I82" s="28" t="s">
        <v>117</v>
      </c>
      <c r="J82" s="29"/>
      <c r="K82" s="29"/>
      <c r="L82" s="29"/>
      <c r="M82" s="29"/>
      <c r="N82" s="29"/>
      <c r="O82" s="29"/>
      <c r="P82" s="29"/>
      <c r="Q82" s="29"/>
      <c r="R82" s="29">
        <v>9.6199999999999992</v>
      </c>
      <c r="S82" s="29">
        <v>41.47</v>
      </c>
      <c r="T82" s="29"/>
      <c r="U82" s="29"/>
      <c r="V82" s="29"/>
      <c r="W82" s="29">
        <v>48.4</v>
      </c>
      <c r="X82" s="29"/>
      <c r="Y82" s="29"/>
      <c r="Z82" s="33">
        <f>SUM(J82:Y82)</f>
        <v>99.49</v>
      </c>
      <c r="AA82" s="46"/>
      <c r="AB82" s="33"/>
    </row>
    <row r="83" spans="1:28" x14ac:dyDescent="0.3">
      <c r="A83" s="28" t="str">
        <f t="shared" si="6"/>
        <v>4-05</v>
      </c>
      <c r="B83" s="28" t="s">
        <v>59</v>
      </c>
      <c r="C83" s="28" t="s">
        <v>58</v>
      </c>
      <c r="D83" s="28" t="s">
        <v>138</v>
      </c>
      <c r="E83" s="28" t="s">
        <v>123</v>
      </c>
      <c r="F83" s="28" t="s">
        <v>21</v>
      </c>
      <c r="G83" s="28" t="s">
        <v>159</v>
      </c>
      <c r="H83" s="28" t="s">
        <v>161</v>
      </c>
      <c r="I83" s="28" t="s">
        <v>123</v>
      </c>
      <c r="J83" s="29">
        <v>7.49</v>
      </c>
      <c r="K83" s="29"/>
      <c r="L83" s="29"/>
      <c r="M83" s="29"/>
      <c r="N83" s="29">
        <v>1.1100000000000001</v>
      </c>
      <c r="O83" s="29"/>
      <c r="P83" s="29">
        <v>3.65</v>
      </c>
      <c r="Q83" s="29">
        <v>2.25</v>
      </c>
      <c r="R83" s="29">
        <v>1.19</v>
      </c>
      <c r="S83" s="29">
        <v>46.51</v>
      </c>
      <c r="T83" s="29"/>
      <c r="U83" s="29"/>
      <c r="V83" s="29"/>
      <c r="W83" s="29">
        <v>0.55000000000000004</v>
      </c>
      <c r="X83" s="29"/>
      <c r="Y83" s="29">
        <v>33.74</v>
      </c>
      <c r="Z83" s="33">
        <f>SUM(J83:Y83)</f>
        <v>96.49</v>
      </c>
      <c r="AA83" s="46"/>
      <c r="AB83" s="33"/>
    </row>
    <row r="85" spans="1:28" x14ac:dyDescent="0.3">
      <c r="A85" s="50" t="s">
        <v>368</v>
      </c>
    </row>
    <row r="86" spans="1:28" x14ac:dyDescent="0.3">
      <c r="A86" s="50" t="s">
        <v>369</v>
      </c>
    </row>
    <row r="87" spans="1:28" x14ac:dyDescent="0.3">
      <c r="A87" s="99" t="s">
        <v>384</v>
      </c>
    </row>
    <row r="88" spans="1:28" hidden="1" x14ac:dyDescent="0.3">
      <c r="A88" s="28" t="s">
        <v>157</v>
      </c>
      <c r="B88" s="2" t="s">
        <v>333</v>
      </c>
      <c r="C88" s="2" t="s">
        <v>334</v>
      </c>
      <c r="D88" s="2" t="s">
        <v>341</v>
      </c>
      <c r="E88" s="2" t="s">
        <v>344</v>
      </c>
      <c r="F88" s="2" t="s">
        <v>304</v>
      </c>
      <c r="G88" s="28" t="s">
        <v>179</v>
      </c>
    </row>
    <row r="107" spans="9:26" x14ac:dyDescent="0.3">
      <c r="I107" s="23"/>
      <c r="T107"/>
      <c r="U107"/>
      <c r="V107"/>
      <c r="W107"/>
      <c r="X107"/>
      <c r="Y107"/>
      <c r="Z107"/>
    </row>
    <row r="108" spans="9:26" x14ac:dyDescent="0.3"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</sheetData>
  <phoneticPr fontId="7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E1C6C-E893-40E9-8447-D6F8D7C75326}">
  <dimension ref="A1:AI171"/>
  <sheetViews>
    <sheetView zoomScaleNormal="100" workbookViewId="0">
      <selection activeCell="A2" sqref="A2"/>
    </sheetView>
  </sheetViews>
  <sheetFormatPr defaultRowHeight="14.4" x14ac:dyDescent="0.3"/>
  <cols>
    <col min="1" max="4" width="25.33203125" customWidth="1"/>
    <col min="5" max="9" width="25.33203125" hidden="1" customWidth="1"/>
    <col min="10" max="24" width="8.88671875" style="23"/>
    <col min="25" max="31" width="8.88671875" style="20"/>
    <col min="32" max="32" width="15.5546875" style="71" customWidth="1"/>
    <col min="33" max="33" width="23.6640625" style="23" customWidth="1"/>
    <col min="34" max="34" width="22.6640625" style="23" customWidth="1"/>
    <col min="35" max="35" width="8.88671875" style="24"/>
  </cols>
  <sheetData>
    <row r="1" spans="1:34" x14ac:dyDescent="0.3">
      <c r="A1" s="21" t="s">
        <v>388</v>
      </c>
      <c r="D1" s="101"/>
    </row>
    <row r="2" spans="1:34" ht="16.2" x14ac:dyDescent="0.3">
      <c r="A2" s="26" t="s">
        <v>1</v>
      </c>
      <c r="B2" s="26" t="s">
        <v>353</v>
      </c>
      <c r="C2" s="26" t="s">
        <v>357</v>
      </c>
      <c r="D2" s="26" t="s">
        <v>4</v>
      </c>
      <c r="E2" s="26" t="s">
        <v>0</v>
      </c>
      <c r="F2" s="26" t="s">
        <v>1</v>
      </c>
      <c r="G2" s="26" t="s">
        <v>2</v>
      </c>
      <c r="H2" s="26" t="s">
        <v>3</v>
      </c>
      <c r="I2" s="26" t="s">
        <v>4</v>
      </c>
      <c r="J2" s="27" t="s">
        <v>86</v>
      </c>
      <c r="K2" s="27" t="s">
        <v>87</v>
      </c>
      <c r="L2" s="27" t="s">
        <v>88</v>
      </c>
      <c r="M2" s="27" t="s">
        <v>98</v>
      </c>
      <c r="N2" s="27" t="s">
        <v>6</v>
      </c>
      <c r="O2" s="27" t="s">
        <v>7</v>
      </c>
      <c r="P2" s="27" t="s">
        <v>8</v>
      </c>
      <c r="Q2" s="27" t="s">
        <v>9</v>
      </c>
      <c r="R2" s="27" t="s">
        <v>89</v>
      </c>
      <c r="S2" s="27" t="s">
        <v>358</v>
      </c>
      <c r="T2" s="27" t="s">
        <v>12</v>
      </c>
      <c r="U2" s="27" t="s">
        <v>13</v>
      </c>
      <c r="V2" s="27" t="s">
        <v>99</v>
      </c>
      <c r="W2" s="27" t="s">
        <v>91</v>
      </c>
      <c r="X2" s="27" t="s">
        <v>100</v>
      </c>
      <c r="Y2" s="27" t="s">
        <v>14</v>
      </c>
      <c r="Z2" s="27" t="s">
        <v>93</v>
      </c>
      <c r="AA2" s="27" t="s">
        <v>172</v>
      </c>
      <c r="AB2" s="27" t="s">
        <v>171</v>
      </c>
      <c r="AC2" s="27" t="s">
        <v>15</v>
      </c>
      <c r="AD2" s="27" t="s">
        <v>16</v>
      </c>
      <c r="AE2" s="27" t="s">
        <v>5</v>
      </c>
      <c r="AF2" s="72" t="s">
        <v>365</v>
      </c>
      <c r="AG2" s="69" t="s">
        <v>352</v>
      </c>
      <c r="AH2" s="69" t="s">
        <v>359</v>
      </c>
    </row>
    <row r="3" spans="1:34" x14ac:dyDescent="0.3">
      <c r="A3" s="28" t="s">
        <v>157</v>
      </c>
      <c r="B3" s="28" t="s">
        <v>158</v>
      </c>
      <c r="C3" s="28" t="s">
        <v>280</v>
      </c>
      <c r="D3" s="28" t="s">
        <v>173</v>
      </c>
      <c r="E3" s="28" t="s">
        <v>182</v>
      </c>
      <c r="F3" s="28" t="s">
        <v>53</v>
      </c>
      <c r="G3" s="28" t="s">
        <v>183</v>
      </c>
      <c r="H3" s="28" t="s">
        <v>188</v>
      </c>
      <c r="I3" s="28" t="s">
        <v>21</v>
      </c>
      <c r="J3" s="29"/>
      <c r="K3" s="29">
        <v>12.83</v>
      </c>
      <c r="L3" s="29">
        <v>5.44</v>
      </c>
      <c r="M3" s="29">
        <v>3.74</v>
      </c>
      <c r="N3" s="29">
        <v>55.77</v>
      </c>
      <c r="O3" s="29">
        <v>1.5</v>
      </c>
      <c r="P3" s="29">
        <v>16.04</v>
      </c>
      <c r="Q3" s="29"/>
      <c r="R3" s="29"/>
      <c r="S3" s="29"/>
      <c r="T3" s="29"/>
      <c r="U3" s="29"/>
      <c r="V3" s="33"/>
      <c r="W3" s="33"/>
      <c r="X3" s="33"/>
      <c r="Y3" s="29"/>
      <c r="Z3" s="29"/>
      <c r="AA3" s="29"/>
      <c r="AB3" s="46"/>
      <c r="AC3" s="46"/>
      <c r="AD3" s="46"/>
      <c r="AE3" s="33">
        <f t="shared" ref="AE3:AE65" si="0">SUM(J3:AD3)</f>
        <v>95.32</v>
      </c>
      <c r="AF3" s="73"/>
      <c r="AG3" s="33"/>
      <c r="AH3" s="33"/>
    </row>
    <row r="4" spans="1:34" x14ac:dyDescent="0.3">
      <c r="A4" s="28" t="s">
        <v>157</v>
      </c>
      <c r="B4" s="28" t="s">
        <v>158</v>
      </c>
      <c r="C4" s="28" t="s">
        <v>280</v>
      </c>
      <c r="D4" s="28" t="s">
        <v>169</v>
      </c>
      <c r="E4" s="28" t="s">
        <v>182</v>
      </c>
      <c r="F4" s="28" t="s">
        <v>53</v>
      </c>
      <c r="G4" s="28" t="s">
        <v>183</v>
      </c>
      <c r="H4" s="28" t="s">
        <v>191</v>
      </c>
      <c r="I4" s="28" t="s">
        <v>21</v>
      </c>
      <c r="J4" s="29"/>
      <c r="K4" s="29">
        <v>11.89</v>
      </c>
      <c r="L4" s="29">
        <v>5.5</v>
      </c>
      <c r="M4" s="29">
        <v>7.66</v>
      </c>
      <c r="N4" s="29">
        <v>51.41</v>
      </c>
      <c r="O4" s="29">
        <v>1.45</v>
      </c>
      <c r="P4" s="29">
        <v>15.75</v>
      </c>
      <c r="Q4" s="29"/>
      <c r="R4" s="29"/>
      <c r="S4" s="29"/>
      <c r="T4" s="29"/>
      <c r="U4" s="29"/>
      <c r="V4" s="33"/>
      <c r="W4" s="33"/>
      <c r="X4" s="33"/>
      <c r="Y4" s="29"/>
      <c r="Z4" s="29"/>
      <c r="AA4" s="29"/>
      <c r="AB4" s="46"/>
      <c r="AC4" s="46"/>
      <c r="AD4" s="46"/>
      <c r="AE4" s="33">
        <f t="shared" si="0"/>
        <v>93.66</v>
      </c>
      <c r="AF4" s="73"/>
      <c r="AG4" s="33"/>
      <c r="AH4" s="33"/>
    </row>
    <row r="5" spans="1:34" x14ac:dyDescent="0.3">
      <c r="A5" s="28" t="s">
        <v>157</v>
      </c>
      <c r="B5" s="28" t="s">
        <v>158</v>
      </c>
      <c r="C5" s="28" t="s">
        <v>280</v>
      </c>
      <c r="D5" s="28" t="s">
        <v>257</v>
      </c>
      <c r="E5" s="28" t="s">
        <v>182</v>
      </c>
      <c r="F5" s="28" t="s">
        <v>53</v>
      </c>
      <c r="G5" s="28" t="s">
        <v>183</v>
      </c>
      <c r="H5" s="28" t="s">
        <v>190</v>
      </c>
      <c r="I5" s="28" t="s">
        <v>21</v>
      </c>
      <c r="J5" s="29"/>
      <c r="K5" s="29">
        <v>19.63</v>
      </c>
      <c r="L5" s="29">
        <v>5.65</v>
      </c>
      <c r="M5" s="29">
        <v>0.7</v>
      </c>
      <c r="N5" s="29">
        <v>49.88</v>
      </c>
      <c r="O5" s="29">
        <v>1.91</v>
      </c>
      <c r="P5" s="29">
        <v>17.73</v>
      </c>
      <c r="Q5" s="29"/>
      <c r="R5" s="29"/>
      <c r="S5" s="29"/>
      <c r="T5" s="29"/>
      <c r="U5" s="29"/>
      <c r="V5" s="33"/>
      <c r="W5" s="33"/>
      <c r="X5" s="33"/>
      <c r="Y5" s="29"/>
      <c r="Z5" s="29"/>
      <c r="AA5" s="29"/>
      <c r="AB5" s="46"/>
      <c r="AC5" s="46"/>
      <c r="AD5" s="46"/>
      <c r="AE5" s="33">
        <f t="shared" si="0"/>
        <v>95.5</v>
      </c>
      <c r="AF5" s="73"/>
      <c r="AG5" s="33"/>
      <c r="AH5" s="33"/>
    </row>
    <row r="6" spans="1:34" x14ac:dyDescent="0.3">
      <c r="A6" s="28" t="s">
        <v>157</v>
      </c>
      <c r="B6" s="28" t="s">
        <v>158</v>
      </c>
      <c r="C6" s="28" t="s">
        <v>280</v>
      </c>
      <c r="D6" s="28" t="s">
        <v>155</v>
      </c>
      <c r="E6" s="28" t="s">
        <v>182</v>
      </c>
      <c r="F6" s="28" t="s">
        <v>53</v>
      </c>
      <c r="G6" s="28" t="s">
        <v>183</v>
      </c>
      <c r="H6" s="28" t="s">
        <v>20</v>
      </c>
      <c r="I6" s="28" t="s">
        <v>189</v>
      </c>
      <c r="J6" s="29"/>
      <c r="K6" s="29">
        <v>0.42</v>
      </c>
      <c r="L6" s="29">
        <v>0.4</v>
      </c>
      <c r="M6" s="29">
        <v>0.64</v>
      </c>
      <c r="N6" s="29">
        <v>83.56</v>
      </c>
      <c r="O6" s="29">
        <v>0.37</v>
      </c>
      <c r="P6" s="29">
        <v>7.03</v>
      </c>
      <c r="Q6" s="29"/>
      <c r="R6" s="29"/>
      <c r="S6" s="29"/>
      <c r="T6" s="29"/>
      <c r="U6" s="29"/>
      <c r="V6" s="33"/>
      <c r="W6" s="33"/>
      <c r="X6" s="33"/>
      <c r="Y6" s="29"/>
      <c r="Z6" s="29"/>
      <c r="AA6" s="29"/>
      <c r="AB6" s="46"/>
      <c r="AC6" s="46"/>
      <c r="AD6" s="46"/>
      <c r="AE6" s="33">
        <f t="shared" si="0"/>
        <v>92.42</v>
      </c>
      <c r="AF6" s="73">
        <v>718.80599400000006</v>
      </c>
      <c r="AG6" s="33">
        <v>7.0854579850000006</v>
      </c>
      <c r="AH6" s="33"/>
    </row>
    <row r="7" spans="1:34" x14ac:dyDescent="0.3">
      <c r="A7" s="28" t="s">
        <v>157</v>
      </c>
      <c r="B7" s="28" t="s">
        <v>158</v>
      </c>
      <c r="C7" s="28" t="s">
        <v>280</v>
      </c>
      <c r="D7" s="28" t="s">
        <v>25</v>
      </c>
      <c r="E7" s="28" t="s">
        <v>182</v>
      </c>
      <c r="F7" s="28" t="s">
        <v>53</v>
      </c>
      <c r="G7" s="28" t="s">
        <v>183</v>
      </c>
      <c r="H7" s="28" t="s">
        <v>23</v>
      </c>
      <c r="I7" s="28" t="s">
        <v>24</v>
      </c>
      <c r="J7" s="29"/>
      <c r="K7" s="29"/>
      <c r="L7" s="29"/>
      <c r="M7" s="29"/>
      <c r="N7" s="29">
        <v>0.24</v>
      </c>
      <c r="O7" s="29"/>
      <c r="P7" s="29"/>
      <c r="Q7" s="29">
        <v>55.25</v>
      </c>
      <c r="R7" s="29"/>
      <c r="S7" s="29"/>
      <c r="T7" s="29">
        <v>0.65</v>
      </c>
      <c r="U7" s="29"/>
      <c r="V7" s="33"/>
      <c r="W7" s="33"/>
      <c r="X7" s="33"/>
      <c r="Y7" s="29"/>
      <c r="Z7" s="29"/>
      <c r="AA7" s="29"/>
      <c r="AB7" s="46"/>
      <c r="AC7" s="46"/>
      <c r="AD7" s="46"/>
      <c r="AE7" s="33">
        <f t="shared" si="0"/>
        <v>56.14</v>
      </c>
      <c r="AF7" s="73"/>
      <c r="AG7" s="33"/>
      <c r="AH7" s="33"/>
    </row>
    <row r="8" spans="1:34" x14ac:dyDescent="0.3">
      <c r="A8" s="28" t="s">
        <v>157</v>
      </c>
      <c r="B8" s="28" t="s">
        <v>158</v>
      </c>
      <c r="C8" s="28" t="s">
        <v>280</v>
      </c>
      <c r="D8" s="28" t="s">
        <v>38</v>
      </c>
      <c r="E8" s="28" t="s">
        <v>182</v>
      </c>
      <c r="F8" s="28" t="s">
        <v>53</v>
      </c>
      <c r="G8" s="28" t="s">
        <v>183</v>
      </c>
      <c r="H8" s="28" t="s">
        <v>184</v>
      </c>
      <c r="I8" s="28" t="s">
        <v>21</v>
      </c>
      <c r="J8" s="29"/>
      <c r="K8" s="29"/>
      <c r="L8" s="29"/>
      <c r="M8" s="29"/>
      <c r="N8" s="29">
        <v>0.4</v>
      </c>
      <c r="O8" s="29"/>
      <c r="P8" s="29">
        <v>0.23</v>
      </c>
      <c r="Q8" s="29">
        <v>28.38</v>
      </c>
      <c r="R8" s="29">
        <v>21.82</v>
      </c>
      <c r="S8" s="29">
        <v>5.57</v>
      </c>
      <c r="T8" s="29"/>
      <c r="U8" s="29"/>
      <c r="V8" s="33"/>
      <c r="W8" s="33"/>
      <c r="X8" s="33"/>
      <c r="Y8" s="29"/>
      <c r="Z8" s="29"/>
      <c r="AA8" s="29">
        <v>4.97</v>
      </c>
      <c r="AB8" s="46"/>
      <c r="AC8" s="46"/>
      <c r="AD8" s="46"/>
      <c r="AE8" s="33">
        <f t="shared" si="0"/>
        <v>61.37</v>
      </c>
      <c r="AF8" s="73"/>
      <c r="AG8" s="33"/>
      <c r="AH8" s="33"/>
    </row>
    <row r="9" spans="1:34" x14ac:dyDescent="0.3">
      <c r="A9" s="28" t="s">
        <v>157</v>
      </c>
      <c r="B9" s="28" t="s">
        <v>158</v>
      </c>
      <c r="C9" s="28" t="s">
        <v>280</v>
      </c>
      <c r="D9" s="28" t="s">
        <v>38</v>
      </c>
      <c r="E9" s="28" t="s">
        <v>182</v>
      </c>
      <c r="F9" s="28" t="s">
        <v>53</v>
      </c>
      <c r="G9" s="28" t="s">
        <v>183</v>
      </c>
      <c r="H9" s="28" t="s">
        <v>185</v>
      </c>
      <c r="I9" s="28" t="s">
        <v>21</v>
      </c>
      <c r="J9" s="29"/>
      <c r="K9" s="29"/>
      <c r="L9" s="29"/>
      <c r="M9" s="29"/>
      <c r="N9" s="29">
        <v>0.36</v>
      </c>
      <c r="O9" s="29"/>
      <c r="P9" s="29">
        <v>0.2</v>
      </c>
      <c r="Q9" s="29">
        <v>28.25</v>
      </c>
      <c r="R9" s="29">
        <v>21.5</v>
      </c>
      <c r="S9" s="29">
        <v>5.0599999999999996</v>
      </c>
      <c r="T9" s="29"/>
      <c r="U9" s="29"/>
      <c r="V9" s="33"/>
      <c r="W9" s="33"/>
      <c r="X9" s="33"/>
      <c r="Y9" s="29"/>
      <c r="Z9" s="29">
        <v>0.34</v>
      </c>
      <c r="AA9" s="29">
        <v>5.24</v>
      </c>
      <c r="AB9" s="46"/>
      <c r="AC9" s="46"/>
      <c r="AD9" s="46"/>
      <c r="AE9" s="33">
        <f t="shared" si="0"/>
        <v>60.95000000000001</v>
      </c>
      <c r="AF9" s="73"/>
      <c r="AG9" s="33"/>
      <c r="AH9" s="33"/>
    </row>
    <row r="10" spans="1:34" x14ac:dyDescent="0.3">
      <c r="A10" s="28" t="s">
        <v>157</v>
      </c>
      <c r="B10" s="28" t="s">
        <v>158</v>
      </c>
      <c r="C10" s="28" t="s">
        <v>280</v>
      </c>
      <c r="D10" s="28" t="s">
        <v>38</v>
      </c>
      <c r="E10" s="28" t="s">
        <v>182</v>
      </c>
      <c r="F10" s="28" t="s">
        <v>53</v>
      </c>
      <c r="G10" s="28" t="s">
        <v>183</v>
      </c>
      <c r="H10" s="28" t="s">
        <v>186</v>
      </c>
      <c r="I10" s="28" t="s">
        <v>21</v>
      </c>
      <c r="J10" s="29"/>
      <c r="K10" s="29"/>
      <c r="L10" s="29"/>
      <c r="M10" s="29"/>
      <c r="N10" s="29">
        <v>0.23</v>
      </c>
      <c r="O10" s="29"/>
      <c r="P10" s="29"/>
      <c r="Q10" s="29">
        <v>31.4</v>
      </c>
      <c r="R10" s="29">
        <v>14.9</v>
      </c>
      <c r="S10" s="29">
        <v>5.08</v>
      </c>
      <c r="T10" s="29"/>
      <c r="U10" s="29"/>
      <c r="V10" s="33"/>
      <c r="W10" s="33"/>
      <c r="X10" s="33"/>
      <c r="Y10" s="29"/>
      <c r="Z10" s="29">
        <v>0.37</v>
      </c>
      <c r="AA10" s="29">
        <v>5.92</v>
      </c>
      <c r="AB10" s="46"/>
      <c r="AC10" s="46"/>
      <c r="AD10" s="46"/>
      <c r="AE10" s="33">
        <f t="shared" si="0"/>
        <v>57.9</v>
      </c>
      <c r="AF10" s="73"/>
      <c r="AG10" s="33"/>
      <c r="AH10" s="33"/>
    </row>
    <row r="11" spans="1:34" x14ac:dyDescent="0.3">
      <c r="A11" s="28" t="s">
        <v>157</v>
      </c>
      <c r="B11" s="28" t="s">
        <v>158</v>
      </c>
      <c r="C11" s="28" t="s">
        <v>280</v>
      </c>
      <c r="D11" s="28" t="s">
        <v>38</v>
      </c>
      <c r="E11" s="28" t="s">
        <v>192</v>
      </c>
      <c r="F11" s="28" t="s">
        <v>58</v>
      </c>
      <c r="G11" s="28" t="s">
        <v>193</v>
      </c>
      <c r="H11" s="28" t="s">
        <v>194</v>
      </c>
      <c r="I11" s="28" t="s">
        <v>21</v>
      </c>
      <c r="J11" s="29"/>
      <c r="K11" s="29"/>
      <c r="L11" s="29"/>
      <c r="M11" s="29"/>
      <c r="N11" s="29"/>
      <c r="O11" s="29"/>
      <c r="P11" s="29"/>
      <c r="Q11" s="29">
        <v>28.38</v>
      </c>
      <c r="R11" s="29">
        <v>22.2</v>
      </c>
      <c r="S11" s="29">
        <v>5.76</v>
      </c>
      <c r="T11" s="29"/>
      <c r="U11" s="29"/>
      <c r="V11" s="33"/>
      <c r="W11" s="33"/>
      <c r="X11" s="33"/>
      <c r="Y11" s="29"/>
      <c r="Z11" s="29"/>
      <c r="AA11" s="29">
        <v>5.19</v>
      </c>
      <c r="AB11" s="46"/>
      <c r="AC11" s="46"/>
      <c r="AD11" s="46"/>
      <c r="AE11" s="33">
        <f t="shared" si="0"/>
        <v>61.529999999999994</v>
      </c>
      <c r="AF11" s="73"/>
      <c r="AG11" s="33"/>
      <c r="AH11" s="33"/>
    </row>
    <row r="12" spans="1:34" x14ac:dyDescent="0.3">
      <c r="A12" s="28" t="s">
        <v>157</v>
      </c>
      <c r="B12" s="28" t="s">
        <v>158</v>
      </c>
      <c r="C12" s="28" t="s">
        <v>280</v>
      </c>
      <c r="D12" s="28" t="s">
        <v>38</v>
      </c>
      <c r="E12" s="28" t="s">
        <v>192</v>
      </c>
      <c r="F12" s="28" t="s">
        <v>58</v>
      </c>
      <c r="G12" s="28" t="s">
        <v>193</v>
      </c>
      <c r="H12" s="28" t="s">
        <v>195</v>
      </c>
      <c r="I12" s="28" t="s">
        <v>21</v>
      </c>
      <c r="J12" s="29"/>
      <c r="K12" s="29"/>
      <c r="L12" s="29"/>
      <c r="M12" s="29"/>
      <c r="N12" s="29">
        <v>0.37</v>
      </c>
      <c r="O12" s="29"/>
      <c r="P12" s="29"/>
      <c r="Q12" s="29">
        <v>28.4</v>
      </c>
      <c r="R12" s="29">
        <v>22</v>
      </c>
      <c r="S12" s="29">
        <v>5.81</v>
      </c>
      <c r="T12" s="29">
        <v>0.37</v>
      </c>
      <c r="U12" s="29"/>
      <c r="V12" s="33"/>
      <c r="W12" s="33"/>
      <c r="X12" s="33"/>
      <c r="Y12" s="29"/>
      <c r="Z12" s="29">
        <v>0.27</v>
      </c>
      <c r="AA12" s="29">
        <v>5.17</v>
      </c>
      <c r="AB12" s="46"/>
      <c r="AC12" s="46"/>
      <c r="AD12" s="46"/>
      <c r="AE12" s="33">
        <f t="shared" si="0"/>
        <v>62.39</v>
      </c>
      <c r="AF12" s="73"/>
      <c r="AG12" s="33"/>
      <c r="AH12" s="33"/>
    </row>
    <row r="13" spans="1:34" x14ac:dyDescent="0.3">
      <c r="A13" s="28" t="s">
        <v>157</v>
      </c>
      <c r="B13" s="28" t="s">
        <v>158</v>
      </c>
      <c r="C13" s="28" t="s">
        <v>280</v>
      </c>
      <c r="D13" s="28" t="s">
        <v>38</v>
      </c>
      <c r="E13" s="28" t="s">
        <v>192</v>
      </c>
      <c r="F13" s="28" t="s">
        <v>58</v>
      </c>
      <c r="G13" s="28" t="s">
        <v>193</v>
      </c>
      <c r="H13" s="28" t="s">
        <v>199</v>
      </c>
      <c r="I13" s="28" t="s">
        <v>21</v>
      </c>
      <c r="J13" s="29"/>
      <c r="K13" s="29"/>
      <c r="L13" s="29"/>
      <c r="M13" s="29"/>
      <c r="N13" s="29">
        <v>0.26</v>
      </c>
      <c r="O13" s="29"/>
      <c r="P13" s="29"/>
      <c r="Q13" s="29">
        <v>29.2</v>
      </c>
      <c r="R13" s="29">
        <v>23.28</v>
      </c>
      <c r="S13" s="29">
        <v>5.01</v>
      </c>
      <c r="T13" s="29">
        <v>0.27</v>
      </c>
      <c r="U13" s="29"/>
      <c r="V13" s="33"/>
      <c r="W13" s="33"/>
      <c r="X13" s="33"/>
      <c r="Y13" s="29"/>
      <c r="Z13" s="29">
        <v>0.34</v>
      </c>
      <c r="AA13" s="29">
        <v>5.09</v>
      </c>
      <c r="AB13" s="46"/>
      <c r="AC13" s="46"/>
      <c r="AD13" s="46"/>
      <c r="AE13" s="33">
        <f t="shared" si="0"/>
        <v>63.45</v>
      </c>
      <c r="AF13" s="73"/>
      <c r="AG13" s="33"/>
      <c r="AH13" s="33"/>
    </row>
    <row r="14" spans="1:34" x14ac:dyDescent="0.3">
      <c r="A14" s="28" t="s">
        <v>157</v>
      </c>
      <c r="B14" s="28" t="s">
        <v>158</v>
      </c>
      <c r="C14" s="28" t="s">
        <v>280</v>
      </c>
      <c r="D14" s="28" t="s">
        <v>38</v>
      </c>
      <c r="E14" s="28" t="s">
        <v>192</v>
      </c>
      <c r="F14" s="28" t="s">
        <v>58</v>
      </c>
      <c r="G14" s="28" t="s">
        <v>200</v>
      </c>
      <c r="H14" s="28" t="s">
        <v>201</v>
      </c>
      <c r="I14" s="28" t="s">
        <v>21</v>
      </c>
      <c r="J14" s="29"/>
      <c r="K14" s="29"/>
      <c r="L14" s="29"/>
      <c r="M14" s="29"/>
      <c r="N14" s="29">
        <v>0.31</v>
      </c>
      <c r="O14" s="29"/>
      <c r="P14" s="29"/>
      <c r="Q14" s="29">
        <v>28.36</v>
      </c>
      <c r="R14" s="29">
        <v>23.45</v>
      </c>
      <c r="S14" s="29">
        <v>5.58</v>
      </c>
      <c r="T14" s="29"/>
      <c r="U14" s="29"/>
      <c r="V14" s="33"/>
      <c r="W14" s="33"/>
      <c r="X14" s="33"/>
      <c r="Y14" s="29"/>
      <c r="Z14" s="29">
        <v>0.34</v>
      </c>
      <c r="AA14" s="29">
        <v>5.99</v>
      </c>
      <c r="AB14" s="46"/>
      <c r="AC14" s="46"/>
      <c r="AD14" s="46"/>
      <c r="AE14" s="33">
        <f t="shared" si="0"/>
        <v>64.03</v>
      </c>
      <c r="AF14" s="73"/>
      <c r="AG14" s="33"/>
      <c r="AH14" s="33"/>
    </row>
    <row r="15" spans="1:34" x14ac:dyDescent="0.3">
      <c r="A15" s="28" t="s">
        <v>157</v>
      </c>
      <c r="B15" s="28" t="s">
        <v>158</v>
      </c>
      <c r="C15" s="28" t="s">
        <v>280</v>
      </c>
      <c r="D15" s="28" t="s">
        <v>38</v>
      </c>
      <c r="E15" s="28" t="s">
        <v>192</v>
      </c>
      <c r="F15" s="28" t="s">
        <v>58</v>
      </c>
      <c r="G15" s="28" t="s">
        <v>200</v>
      </c>
      <c r="H15" s="28" t="s">
        <v>202</v>
      </c>
      <c r="I15" s="28" t="s">
        <v>21</v>
      </c>
      <c r="J15" s="29"/>
      <c r="K15" s="29"/>
      <c r="L15" s="29"/>
      <c r="M15" s="29"/>
      <c r="N15" s="29">
        <v>0.31</v>
      </c>
      <c r="O15" s="29"/>
      <c r="P15" s="29"/>
      <c r="Q15" s="29">
        <v>28.78</v>
      </c>
      <c r="R15" s="29">
        <v>21.73</v>
      </c>
      <c r="S15" s="29">
        <v>5.54</v>
      </c>
      <c r="T15" s="29"/>
      <c r="U15" s="29"/>
      <c r="V15" s="33"/>
      <c r="W15" s="33"/>
      <c r="X15" s="33"/>
      <c r="Y15" s="29"/>
      <c r="Z15" s="29"/>
      <c r="AA15" s="29">
        <v>5.12</v>
      </c>
      <c r="AB15" s="46"/>
      <c r="AC15" s="46"/>
      <c r="AD15" s="46"/>
      <c r="AE15" s="33">
        <f t="shared" si="0"/>
        <v>61.48</v>
      </c>
      <c r="AF15" s="73"/>
      <c r="AG15" s="33"/>
      <c r="AH15" s="33"/>
    </row>
    <row r="16" spans="1:34" x14ac:dyDescent="0.3">
      <c r="A16" s="28" t="s">
        <v>157</v>
      </c>
      <c r="B16" s="28" t="s">
        <v>158</v>
      </c>
      <c r="C16" s="28" t="s">
        <v>280</v>
      </c>
      <c r="D16" s="28" t="s">
        <v>36</v>
      </c>
      <c r="E16" s="28" t="s">
        <v>192</v>
      </c>
      <c r="F16" s="28" t="s">
        <v>58</v>
      </c>
      <c r="G16" s="28" t="s">
        <v>193</v>
      </c>
      <c r="H16" s="28" t="s">
        <v>196</v>
      </c>
      <c r="I16" s="28" t="s">
        <v>35</v>
      </c>
      <c r="J16" s="29">
        <v>3.79</v>
      </c>
      <c r="K16" s="29"/>
      <c r="L16" s="29">
        <v>0.25</v>
      </c>
      <c r="M16" s="29"/>
      <c r="N16" s="29">
        <v>0.56999999999999995</v>
      </c>
      <c r="O16" s="29"/>
      <c r="P16" s="29">
        <v>5.85</v>
      </c>
      <c r="Q16" s="29">
        <v>48.13</v>
      </c>
      <c r="R16" s="29">
        <v>0.43</v>
      </c>
      <c r="S16" s="29">
        <v>0.24</v>
      </c>
      <c r="T16" s="29">
        <v>0.8</v>
      </c>
      <c r="U16" s="29"/>
      <c r="V16" s="33"/>
      <c r="W16" s="33"/>
      <c r="X16" s="33"/>
      <c r="Y16" s="29"/>
      <c r="Z16" s="29">
        <v>30.84</v>
      </c>
      <c r="AA16" s="29"/>
      <c r="AB16" s="46"/>
      <c r="AC16" s="46"/>
      <c r="AD16" s="46"/>
      <c r="AE16" s="33">
        <f t="shared" si="0"/>
        <v>90.9</v>
      </c>
      <c r="AF16" s="73"/>
      <c r="AG16" s="33"/>
      <c r="AH16" s="33"/>
    </row>
    <row r="17" spans="1:34" x14ac:dyDescent="0.3">
      <c r="A17" s="28" t="s">
        <v>157</v>
      </c>
      <c r="B17" s="28" t="s">
        <v>158</v>
      </c>
      <c r="C17" s="28" t="s">
        <v>280</v>
      </c>
      <c r="D17" s="28" t="s">
        <v>36</v>
      </c>
      <c r="E17" s="28" t="s">
        <v>192</v>
      </c>
      <c r="F17" s="28" t="s">
        <v>58</v>
      </c>
      <c r="G17" s="28" t="s">
        <v>193</v>
      </c>
      <c r="H17" s="28" t="s">
        <v>34</v>
      </c>
      <c r="I17" s="28" t="s">
        <v>197</v>
      </c>
      <c r="J17" s="29">
        <v>6.65</v>
      </c>
      <c r="K17" s="29"/>
      <c r="L17" s="29"/>
      <c r="M17" s="29"/>
      <c r="N17" s="29">
        <v>0.78</v>
      </c>
      <c r="O17" s="29"/>
      <c r="P17" s="29">
        <v>8.09</v>
      </c>
      <c r="Q17" s="29">
        <v>44.47</v>
      </c>
      <c r="R17" s="29"/>
      <c r="S17" s="29"/>
      <c r="T17" s="29">
        <v>0.9</v>
      </c>
      <c r="U17" s="29"/>
      <c r="V17" s="33"/>
      <c r="W17" s="33"/>
      <c r="X17" s="33"/>
      <c r="Y17" s="29"/>
      <c r="Z17" s="29">
        <v>33.5</v>
      </c>
      <c r="AA17" s="29"/>
      <c r="AB17" s="46"/>
      <c r="AC17" s="46"/>
      <c r="AD17" s="46"/>
      <c r="AE17" s="33">
        <f t="shared" si="0"/>
        <v>94.389999999999986</v>
      </c>
      <c r="AF17" s="73"/>
      <c r="AG17" s="33"/>
      <c r="AH17" s="33"/>
    </row>
    <row r="18" spans="1:34" x14ac:dyDescent="0.3">
      <c r="A18" s="28" t="s">
        <v>157</v>
      </c>
      <c r="B18" s="28" t="s">
        <v>158</v>
      </c>
      <c r="C18" s="28" t="s">
        <v>280</v>
      </c>
      <c r="D18" s="28" t="s">
        <v>36</v>
      </c>
      <c r="E18" s="28" t="s">
        <v>192</v>
      </c>
      <c r="F18" s="28" t="s">
        <v>58</v>
      </c>
      <c r="G18" s="28" t="s">
        <v>193</v>
      </c>
      <c r="H18" s="28" t="s">
        <v>198</v>
      </c>
      <c r="I18" s="28" t="s">
        <v>21</v>
      </c>
      <c r="J18" s="29">
        <v>20.13</v>
      </c>
      <c r="K18" s="29"/>
      <c r="L18" s="29"/>
      <c r="M18" s="29"/>
      <c r="N18" s="29">
        <v>0.99</v>
      </c>
      <c r="O18" s="29"/>
      <c r="P18" s="29">
        <v>33.729999999999997</v>
      </c>
      <c r="Q18" s="29">
        <v>29.23</v>
      </c>
      <c r="R18" s="29"/>
      <c r="S18" s="29"/>
      <c r="T18" s="29"/>
      <c r="U18" s="29"/>
      <c r="V18" s="33"/>
      <c r="W18" s="33"/>
      <c r="X18" s="33"/>
      <c r="Y18" s="29"/>
      <c r="Z18" s="29">
        <v>19.5</v>
      </c>
      <c r="AA18" s="29"/>
      <c r="AB18" s="46"/>
      <c r="AC18" s="46"/>
      <c r="AD18" s="46"/>
      <c r="AE18" s="33">
        <f t="shared" si="0"/>
        <v>103.58</v>
      </c>
      <c r="AF18" s="73"/>
      <c r="AG18" s="33"/>
      <c r="AH18" s="33"/>
    </row>
    <row r="19" spans="1:34" x14ac:dyDescent="0.3">
      <c r="A19" s="28" t="s">
        <v>157</v>
      </c>
      <c r="B19" s="28" t="s">
        <v>158</v>
      </c>
      <c r="C19" s="28" t="s">
        <v>280</v>
      </c>
      <c r="D19" s="28" t="s">
        <v>26</v>
      </c>
      <c r="E19" s="28" t="s">
        <v>182</v>
      </c>
      <c r="F19" s="28" t="s">
        <v>53</v>
      </c>
      <c r="G19" s="28" t="s">
        <v>183</v>
      </c>
      <c r="H19" s="28" t="s">
        <v>187</v>
      </c>
      <c r="I19" s="28" t="s">
        <v>27</v>
      </c>
      <c r="J19" s="29">
        <v>37.909999999999997</v>
      </c>
      <c r="K19" s="29"/>
      <c r="L19" s="29"/>
      <c r="M19" s="29"/>
      <c r="N19" s="29">
        <v>3.65</v>
      </c>
      <c r="O19" s="29"/>
      <c r="P19" s="29">
        <v>23.12</v>
      </c>
      <c r="Q19" s="29">
        <v>35.549999999999997</v>
      </c>
      <c r="R19" s="29"/>
      <c r="S19" s="29"/>
      <c r="T19" s="29"/>
      <c r="U19" s="29"/>
      <c r="V19" s="33"/>
      <c r="W19" s="33"/>
      <c r="X19" s="33"/>
      <c r="Y19" s="29"/>
      <c r="Z19" s="29"/>
      <c r="AA19" s="29"/>
      <c r="AB19" s="46"/>
      <c r="AC19" s="46"/>
      <c r="AD19" s="46"/>
      <c r="AE19" s="33">
        <f t="shared" si="0"/>
        <v>100.22999999999999</v>
      </c>
      <c r="AF19" s="73"/>
      <c r="AG19" s="33"/>
      <c r="AH19" s="33"/>
    </row>
    <row r="20" spans="1:34" x14ac:dyDescent="0.3">
      <c r="A20" s="28" t="s">
        <v>157</v>
      </c>
      <c r="B20" s="28" t="s">
        <v>158</v>
      </c>
      <c r="C20" s="28" t="s">
        <v>280</v>
      </c>
      <c r="D20" s="28" t="s">
        <v>26</v>
      </c>
      <c r="E20" s="28" t="s">
        <v>182</v>
      </c>
      <c r="F20" s="28" t="s">
        <v>53</v>
      </c>
      <c r="G20" s="28" t="s">
        <v>183</v>
      </c>
      <c r="H20" s="28" t="s">
        <v>26</v>
      </c>
      <c r="I20" s="28" t="s">
        <v>27</v>
      </c>
      <c r="J20" s="29">
        <v>37.85</v>
      </c>
      <c r="K20" s="29"/>
      <c r="L20" s="29"/>
      <c r="M20" s="29"/>
      <c r="N20" s="29">
        <v>3.51</v>
      </c>
      <c r="O20" s="29">
        <v>0.3</v>
      </c>
      <c r="P20" s="29">
        <v>23.45</v>
      </c>
      <c r="Q20" s="29">
        <v>35.08</v>
      </c>
      <c r="R20" s="29"/>
      <c r="S20" s="29"/>
      <c r="T20" s="29"/>
      <c r="U20" s="29"/>
      <c r="V20" s="33"/>
      <c r="W20" s="33"/>
      <c r="X20" s="33"/>
      <c r="Y20" s="29"/>
      <c r="Z20" s="29"/>
      <c r="AA20" s="29"/>
      <c r="AB20" s="46"/>
      <c r="AC20" s="46"/>
      <c r="AD20" s="46"/>
      <c r="AE20" s="33">
        <f t="shared" si="0"/>
        <v>100.19</v>
      </c>
      <c r="AF20" s="73"/>
      <c r="AG20" s="33"/>
      <c r="AH20" s="33"/>
    </row>
    <row r="21" spans="1:34" x14ac:dyDescent="0.3">
      <c r="Y21" s="23"/>
      <c r="Z21" s="23"/>
      <c r="AA21" s="23"/>
      <c r="AE21" s="66"/>
    </row>
    <row r="22" spans="1:34" x14ac:dyDescent="0.3">
      <c r="A22" s="28" t="s">
        <v>157</v>
      </c>
      <c r="B22" s="28" t="s">
        <v>159</v>
      </c>
      <c r="C22" s="28" t="s">
        <v>280</v>
      </c>
      <c r="D22" s="28" t="s">
        <v>257</v>
      </c>
      <c r="E22" s="28" t="s">
        <v>212</v>
      </c>
      <c r="F22" s="28" t="s">
        <v>213</v>
      </c>
      <c r="G22" s="28" t="s">
        <v>214</v>
      </c>
      <c r="H22" s="28" t="s">
        <v>113</v>
      </c>
      <c r="I22" s="28" t="s">
        <v>21</v>
      </c>
      <c r="J22" s="29">
        <v>0.83</v>
      </c>
      <c r="K22" s="29">
        <v>0.6</v>
      </c>
      <c r="L22" s="29">
        <v>1.81</v>
      </c>
      <c r="M22" s="29"/>
      <c r="N22" s="29">
        <v>80.89</v>
      </c>
      <c r="O22" s="29">
        <v>0.65</v>
      </c>
      <c r="P22" s="29">
        <v>7.2</v>
      </c>
      <c r="Q22" s="29">
        <v>0.21</v>
      </c>
      <c r="R22" s="29"/>
      <c r="S22" s="29"/>
      <c r="T22" s="29"/>
      <c r="U22" s="29"/>
      <c r="V22" s="33"/>
      <c r="W22" s="33"/>
      <c r="X22" s="33"/>
      <c r="Y22" s="29"/>
      <c r="Z22" s="29"/>
      <c r="AA22" s="29"/>
      <c r="AB22" s="46"/>
      <c r="AC22" s="46"/>
      <c r="AD22" s="46"/>
      <c r="AE22" s="33">
        <f t="shared" si="0"/>
        <v>92.19</v>
      </c>
      <c r="AF22" s="73">
        <v>700.31124899999998</v>
      </c>
      <c r="AG22" s="33">
        <v>7.0854271224999996</v>
      </c>
      <c r="AH22" s="33"/>
    </row>
    <row r="23" spans="1:34" x14ac:dyDescent="0.3">
      <c r="A23" s="28" t="s">
        <v>157</v>
      </c>
      <c r="B23" s="28" t="s">
        <v>159</v>
      </c>
      <c r="C23" s="28" t="s">
        <v>280</v>
      </c>
      <c r="D23" s="28" t="s">
        <v>155</v>
      </c>
      <c r="E23" s="28" t="s">
        <v>212</v>
      </c>
      <c r="F23" s="28" t="s">
        <v>213</v>
      </c>
      <c r="G23" s="28" t="s">
        <v>214</v>
      </c>
      <c r="H23" s="28" t="s">
        <v>215</v>
      </c>
      <c r="I23" s="28" t="s">
        <v>21</v>
      </c>
      <c r="J23" s="29">
        <v>0.32</v>
      </c>
      <c r="K23" s="29">
        <v>0.78</v>
      </c>
      <c r="L23" s="29">
        <v>0.96</v>
      </c>
      <c r="M23" s="29">
        <v>0.31</v>
      </c>
      <c r="N23" s="29">
        <v>82.36</v>
      </c>
      <c r="O23" s="29">
        <v>0.56999999999999995</v>
      </c>
      <c r="P23" s="29">
        <v>7.13</v>
      </c>
      <c r="Q23" s="29"/>
      <c r="R23" s="29"/>
      <c r="S23" s="29"/>
      <c r="T23" s="29"/>
      <c r="U23" s="29"/>
      <c r="V23" s="33"/>
      <c r="W23" s="33"/>
      <c r="X23" s="33"/>
      <c r="Y23" s="29"/>
      <c r="Z23" s="29"/>
      <c r="AA23" s="29"/>
      <c r="AB23" s="46"/>
      <c r="AC23" s="28"/>
      <c r="AD23" s="46"/>
      <c r="AE23" s="33">
        <f t="shared" si="0"/>
        <v>92.429999999999993</v>
      </c>
      <c r="AF23" s="73">
        <v>711.96485600000005</v>
      </c>
      <c r="AG23" s="33">
        <v>7.1295771399999994</v>
      </c>
      <c r="AH23" s="33"/>
    </row>
    <row r="24" spans="1:34" x14ac:dyDescent="0.3">
      <c r="A24" s="28" t="s">
        <v>157</v>
      </c>
      <c r="B24" s="28" t="s">
        <v>159</v>
      </c>
      <c r="C24" s="28" t="s">
        <v>280</v>
      </c>
      <c r="D24" s="28" t="s">
        <v>156</v>
      </c>
      <c r="E24" s="28" t="s">
        <v>212</v>
      </c>
      <c r="F24" s="28" t="s">
        <v>213</v>
      </c>
      <c r="G24" s="28" t="s">
        <v>214</v>
      </c>
      <c r="H24" s="28" t="s">
        <v>216</v>
      </c>
      <c r="I24" s="28" t="s">
        <v>31</v>
      </c>
      <c r="J24" s="29">
        <v>1.0900000000000001</v>
      </c>
      <c r="K24" s="29">
        <v>2.35</v>
      </c>
      <c r="L24" s="29">
        <v>2.97</v>
      </c>
      <c r="M24" s="29"/>
      <c r="N24" s="29">
        <v>76.11</v>
      </c>
      <c r="O24" s="29">
        <v>0.49</v>
      </c>
      <c r="P24" s="29">
        <v>8.39</v>
      </c>
      <c r="Q24" s="29">
        <v>0.36</v>
      </c>
      <c r="R24" s="29"/>
      <c r="S24" s="29"/>
      <c r="T24" s="29"/>
      <c r="U24" s="29"/>
      <c r="V24" s="33"/>
      <c r="W24" s="33"/>
      <c r="X24" s="33"/>
      <c r="Y24" s="29"/>
      <c r="Z24" s="29"/>
      <c r="AA24" s="29"/>
      <c r="AB24" s="46"/>
      <c r="AC24" s="46"/>
      <c r="AD24" s="46"/>
      <c r="AE24" s="33">
        <f t="shared" si="0"/>
        <v>91.759999999999991</v>
      </c>
      <c r="AF24" s="73">
        <v>750.22035900000003</v>
      </c>
      <c r="AG24" s="33">
        <v>6.7344298974999992</v>
      </c>
      <c r="AH24" s="33"/>
    </row>
    <row r="25" spans="1:34" x14ac:dyDescent="0.3">
      <c r="A25" s="28" t="s">
        <v>157</v>
      </c>
      <c r="B25" s="28" t="s">
        <v>159</v>
      </c>
      <c r="C25" s="28" t="s">
        <v>280</v>
      </c>
      <c r="D25" s="28" t="s">
        <v>38</v>
      </c>
      <c r="E25" s="28" t="s">
        <v>212</v>
      </c>
      <c r="F25" s="28" t="s">
        <v>213</v>
      </c>
      <c r="G25" s="28" t="s">
        <v>214</v>
      </c>
      <c r="H25" s="28" t="s">
        <v>140</v>
      </c>
      <c r="I25" s="28" t="s">
        <v>21</v>
      </c>
      <c r="J25" s="29"/>
      <c r="K25" s="29"/>
      <c r="L25" s="29"/>
      <c r="M25" s="29"/>
      <c r="N25" s="29">
        <v>0.44</v>
      </c>
      <c r="O25" s="29"/>
      <c r="P25" s="29"/>
      <c r="Q25" s="29">
        <v>26.24</v>
      </c>
      <c r="R25" s="29">
        <v>18.329999999999998</v>
      </c>
      <c r="S25" s="29">
        <v>8.6300000000000008</v>
      </c>
      <c r="T25" s="29"/>
      <c r="U25" s="29"/>
      <c r="V25" s="33"/>
      <c r="W25" s="33"/>
      <c r="X25" s="33"/>
      <c r="Y25" s="29"/>
      <c r="Z25" s="29">
        <v>0.44</v>
      </c>
      <c r="AA25" s="29">
        <v>3.47</v>
      </c>
      <c r="AB25" s="46"/>
      <c r="AC25" s="46"/>
      <c r="AD25" s="46"/>
      <c r="AE25" s="33">
        <f t="shared" si="0"/>
        <v>57.55</v>
      </c>
      <c r="AF25" s="73"/>
      <c r="AG25" s="33"/>
      <c r="AH25" s="33"/>
    </row>
    <row r="26" spans="1:34" x14ac:dyDescent="0.3">
      <c r="A26" s="28" t="s">
        <v>157</v>
      </c>
      <c r="B26" s="28" t="s">
        <v>159</v>
      </c>
      <c r="C26" s="28" t="s">
        <v>280</v>
      </c>
      <c r="D26" s="28" t="s">
        <v>258</v>
      </c>
      <c r="E26" s="28" t="s">
        <v>212</v>
      </c>
      <c r="F26" s="28" t="s">
        <v>213</v>
      </c>
      <c r="G26" s="28" t="s">
        <v>214</v>
      </c>
      <c r="H26" s="28" t="s">
        <v>217</v>
      </c>
      <c r="I26" s="28" t="s">
        <v>27</v>
      </c>
      <c r="J26" s="29">
        <v>36.86</v>
      </c>
      <c r="K26" s="29"/>
      <c r="L26" s="29"/>
      <c r="M26" s="29"/>
      <c r="N26" s="29">
        <v>3.43</v>
      </c>
      <c r="O26" s="29"/>
      <c r="P26" s="29">
        <v>22.82</v>
      </c>
      <c r="Q26" s="29">
        <v>35.33</v>
      </c>
      <c r="R26" s="29"/>
      <c r="S26" s="29"/>
      <c r="T26" s="29"/>
      <c r="U26" s="29"/>
      <c r="V26" s="33"/>
      <c r="W26" s="33"/>
      <c r="X26" s="33"/>
      <c r="Y26" s="29"/>
      <c r="Z26" s="29"/>
      <c r="AA26" s="29"/>
      <c r="AB26" s="46"/>
      <c r="AC26" s="46"/>
      <c r="AD26" s="46"/>
      <c r="AE26" s="33">
        <f t="shared" si="0"/>
        <v>98.44</v>
      </c>
      <c r="AF26" s="73"/>
      <c r="AG26" s="33"/>
      <c r="AH26" s="33"/>
    </row>
    <row r="27" spans="1:34" x14ac:dyDescent="0.3">
      <c r="A27" s="28" t="s">
        <v>157</v>
      </c>
      <c r="B27" s="28" t="s">
        <v>159</v>
      </c>
      <c r="C27" s="28" t="s">
        <v>280</v>
      </c>
      <c r="D27" s="28" t="s">
        <v>259</v>
      </c>
      <c r="E27" s="28" t="s">
        <v>212</v>
      </c>
      <c r="F27" s="28" t="s">
        <v>213</v>
      </c>
      <c r="G27" s="28" t="s">
        <v>214</v>
      </c>
      <c r="H27" s="28" t="s">
        <v>78</v>
      </c>
      <c r="I27" s="28" t="s">
        <v>27</v>
      </c>
      <c r="J27" s="29">
        <v>37.200000000000003</v>
      </c>
      <c r="K27" s="29"/>
      <c r="L27" s="29"/>
      <c r="M27" s="29"/>
      <c r="N27" s="29">
        <v>4.41</v>
      </c>
      <c r="O27" s="29">
        <v>0.26</v>
      </c>
      <c r="P27" s="29">
        <v>22.75</v>
      </c>
      <c r="Q27" s="29">
        <v>35.270000000000003</v>
      </c>
      <c r="R27" s="29"/>
      <c r="S27" s="29"/>
      <c r="T27" s="29"/>
      <c r="U27" s="29"/>
      <c r="V27" s="33"/>
      <c r="W27" s="33"/>
      <c r="X27" s="33"/>
      <c r="Y27" s="29"/>
      <c r="Z27" s="29"/>
      <c r="AA27" s="29"/>
      <c r="AB27" s="46"/>
      <c r="AC27" s="46"/>
      <c r="AD27" s="46"/>
      <c r="AE27" s="33">
        <f t="shared" si="0"/>
        <v>99.890000000000015</v>
      </c>
      <c r="AF27" s="73"/>
      <c r="AG27" s="33"/>
      <c r="AH27" s="33"/>
    </row>
    <row r="28" spans="1:34" x14ac:dyDescent="0.3">
      <c r="A28" s="35"/>
      <c r="B28" s="22"/>
      <c r="C28" s="22"/>
      <c r="D28" s="22"/>
      <c r="E28" s="39"/>
      <c r="F28" s="39"/>
      <c r="G28" s="39"/>
      <c r="H28" s="39"/>
      <c r="I28" s="39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Y28" s="42"/>
      <c r="Z28" s="42"/>
      <c r="AA28" s="42"/>
      <c r="AE28" s="66"/>
    </row>
    <row r="29" spans="1:34" x14ac:dyDescent="0.3">
      <c r="A29" s="28" t="s">
        <v>157</v>
      </c>
      <c r="B29" s="28" t="s">
        <v>160</v>
      </c>
      <c r="C29" s="28" t="s">
        <v>280</v>
      </c>
      <c r="D29" s="38" t="s">
        <v>247</v>
      </c>
      <c r="E29" s="38" t="s">
        <v>212</v>
      </c>
      <c r="F29" s="38" t="s">
        <v>213</v>
      </c>
      <c r="G29" s="38" t="s">
        <v>228</v>
      </c>
      <c r="H29" s="38" t="s">
        <v>247</v>
      </c>
      <c r="I29" s="38" t="s">
        <v>21</v>
      </c>
      <c r="J29" s="41">
        <v>1.0900000000000001</v>
      </c>
      <c r="K29" s="41"/>
      <c r="L29" s="41">
        <v>0.34</v>
      </c>
      <c r="M29" s="41"/>
      <c r="N29" s="41">
        <v>0.57999999999999996</v>
      </c>
      <c r="O29" s="41"/>
      <c r="P29" s="41">
        <v>0.78</v>
      </c>
      <c r="Q29" s="41">
        <v>27.94</v>
      </c>
      <c r="R29" s="41">
        <v>21.47</v>
      </c>
      <c r="S29" s="41">
        <v>5.35</v>
      </c>
      <c r="T29" s="41">
        <v>0.32</v>
      </c>
      <c r="U29" s="41"/>
      <c r="V29" s="33"/>
      <c r="W29" s="33"/>
      <c r="X29" s="33"/>
      <c r="Y29" s="41"/>
      <c r="Z29" s="41">
        <v>0.34</v>
      </c>
      <c r="AA29" s="41">
        <v>5.44</v>
      </c>
      <c r="AB29" s="46"/>
      <c r="AC29" s="46"/>
      <c r="AD29" s="46"/>
      <c r="AE29" s="33">
        <f t="shared" si="0"/>
        <v>63.650000000000006</v>
      </c>
      <c r="AF29" s="73"/>
      <c r="AG29" s="33"/>
      <c r="AH29" s="33"/>
    </row>
    <row r="30" spans="1:34" x14ac:dyDescent="0.3">
      <c r="A30" s="28" t="s">
        <v>157</v>
      </c>
      <c r="B30" s="28" t="s">
        <v>160</v>
      </c>
      <c r="C30" s="28" t="s">
        <v>280</v>
      </c>
      <c r="D30" s="38" t="s">
        <v>25</v>
      </c>
      <c r="E30" s="38" t="s">
        <v>212</v>
      </c>
      <c r="F30" s="38" t="s">
        <v>213</v>
      </c>
      <c r="G30" s="38" t="s">
        <v>228</v>
      </c>
      <c r="H30" s="38" t="s">
        <v>25</v>
      </c>
      <c r="I30" s="38" t="s">
        <v>24</v>
      </c>
      <c r="J30" s="41"/>
      <c r="K30" s="41"/>
      <c r="L30" s="41"/>
      <c r="M30" s="41"/>
      <c r="N30" s="41">
        <v>0.59</v>
      </c>
      <c r="O30" s="41"/>
      <c r="P30" s="41"/>
      <c r="Q30" s="41">
        <v>54.53</v>
      </c>
      <c r="R30" s="41"/>
      <c r="S30" s="41"/>
      <c r="T30" s="41">
        <v>0.47</v>
      </c>
      <c r="U30" s="41"/>
      <c r="V30" s="33"/>
      <c r="W30" s="33"/>
      <c r="X30" s="33"/>
      <c r="Y30" s="41"/>
      <c r="Z30" s="41"/>
      <c r="AA30" s="41"/>
      <c r="AB30" s="46"/>
      <c r="AC30" s="46"/>
      <c r="AD30" s="46"/>
      <c r="AE30" s="33">
        <f t="shared" si="0"/>
        <v>55.59</v>
      </c>
      <c r="AF30" s="73"/>
      <c r="AG30" s="33"/>
      <c r="AH30" s="33"/>
    </row>
    <row r="31" spans="1:34" x14ac:dyDescent="0.3">
      <c r="A31" s="28" t="s">
        <v>157</v>
      </c>
      <c r="B31" s="28" t="s">
        <v>160</v>
      </c>
      <c r="C31" s="28" t="s">
        <v>280</v>
      </c>
      <c r="D31" s="38" t="s">
        <v>36</v>
      </c>
      <c r="E31" s="38" t="s">
        <v>212</v>
      </c>
      <c r="F31" s="38" t="s">
        <v>213</v>
      </c>
      <c r="G31" s="38" t="s">
        <v>228</v>
      </c>
      <c r="H31" s="38" t="s">
        <v>36</v>
      </c>
      <c r="I31" s="38" t="s">
        <v>35</v>
      </c>
      <c r="J31" s="41">
        <v>1.6</v>
      </c>
      <c r="K31" s="41"/>
      <c r="L31" s="41">
        <v>0.21</v>
      </c>
      <c r="M31" s="41"/>
      <c r="N31" s="41">
        <v>1.1399999999999999</v>
      </c>
      <c r="O31" s="41"/>
      <c r="P31" s="41">
        <v>0.63</v>
      </c>
      <c r="Q31" s="41">
        <v>53.37</v>
      </c>
      <c r="R31" s="41"/>
      <c r="S31" s="41"/>
      <c r="T31" s="41">
        <v>0.8</v>
      </c>
      <c r="U31" s="41"/>
      <c r="V31" s="33"/>
      <c r="W31" s="33"/>
      <c r="X31" s="33"/>
      <c r="Y31" s="41"/>
      <c r="Z31" s="41">
        <v>33.78</v>
      </c>
      <c r="AA31" s="41"/>
      <c r="AB31" s="46"/>
      <c r="AC31" s="46"/>
      <c r="AD31" s="46"/>
      <c r="AE31" s="33">
        <f t="shared" si="0"/>
        <v>91.53</v>
      </c>
      <c r="AF31" s="73"/>
      <c r="AG31" s="33"/>
      <c r="AH31" s="33"/>
    </row>
    <row r="32" spans="1:34" x14ac:dyDescent="0.3">
      <c r="A32" s="35"/>
      <c r="B32" s="22"/>
      <c r="C32" s="22"/>
      <c r="D32" s="22"/>
      <c r="E32" s="39"/>
      <c r="F32" s="39"/>
      <c r="G32" s="39"/>
      <c r="H32" s="39"/>
      <c r="I32" s="39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Y32" s="42"/>
      <c r="Z32" s="42"/>
      <c r="AA32" s="42"/>
      <c r="AE32" s="66"/>
    </row>
    <row r="33" spans="1:34" x14ac:dyDescent="0.3">
      <c r="A33" s="28" t="s">
        <v>157</v>
      </c>
      <c r="B33" s="28" t="s">
        <v>178</v>
      </c>
      <c r="C33" s="28" t="s">
        <v>280</v>
      </c>
      <c r="D33" s="28" t="s">
        <v>173</v>
      </c>
      <c r="E33" s="38" t="s">
        <v>212</v>
      </c>
      <c r="F33" s="38" t="s">
        <v>213</v>
      </c>
      <c r="G33" s="38" t="s">
        <v>229</v>
      </c>
      <c r="H33" s="38" t="s">
        <v>221</v>
      </c>
      <c r="I33" s="38" t="s">
        <v>21</v>
      </c>
      <c r="J33" s="41"/>
      <c r="K33" s="41">
        <v>17.91</v>
      </c>
      <c r="L33" s="41">
        <v>7.63</v>
      </c>
      <c r="M33" s="41">
        <v>0.86</v>
      </c>
      <c r="N33" s="41">
        <v>49.79</v>
      </c>
      <c r="O33" s="41">
        <v>1.43</v>
      </c>
      <c r="P33" s="41">
        <v>17.79</v>
      </c>
      <c r="Q33" s="41">
        <v>0.27</v>
      </c>
      <c r="R33" s="41"/>
      <c r="S33" s="41"/>
      <c r="T33" s="41"/>
      <c r="U33" s="41"/>
      <c r="V33" s="33"/>
      <c r="W33" s="33"/>
      <c r="X33" s="33"/>
      <c r="Y33" s="41"/>
      <c r="Z33" s="41"/>
      <c r="AA33" s="41"/>
      <c r="AB33" s="46"/>
      <c r="AC33" s="46"/>
      <c r="AD33" s="46"/>
      <c r="AE33" s="33">
        <f t="shared" si="0"/>
        <v>95.679999999999993</v>
      </c>
      <c r="AF33" s="73"/>
      <c r="AG33" s="33"/>
      <c r="AH33" s="33"/>
    </row>
    <row r="34" spans="1:34" x14ac:dyDescent="0.3">
      <c r="A34" s="28" t="s">
        <v>157</v>
      </c>
      <c r="B34" s="28" t="s">
        <v>178</v>
      </c>
      <c r="C34" s="28" t="s">
        <v>280</v>
      </c>
      <c r="D34" s="28" t="s">
        <v>169</v>
      </c>
      <c r="E34" s="38" t="s">
        <v>212</v>
      </c>
      <c r="F34" s="38" t="s">
        <v>213</v>
      </c>
      <c r="G34" s="38" t="s">
        <v>229</v>
      </c>
      <c r="H34" s="38" t="s">
        <v>222</v>
      </c>
      <c r="I34" s="38" t="s">
        <v>31</v>
      </c>
      <c r="J34" s="41">
        <v>1.0900000000000001</v>
      </c>
      <c r="K34" s="41">
        <v>7.46</v>
      </c>
      <c r="L34" s="41">
        <v>4.99</v>
      </c>
      <c r="M34" s="41">
        <v>0.38</v>
      </c>
      <c r="N34" s="41">
        <v>65.61</v>
      </c>
      <c r="O34" s="41">
        <v>1.1599999999999999</v>
      </c>
      <c r="P34" s="41">
        <v>13.03</v>
      </c>
      <c r="Q34" s="41"/>
      <c r="R34" s="41"/>
      <c r="S34" s="41"/>
      <c r="T34" s="41"/>
      <c r="U34" s="41"/>
      <c r="V34" s="33"/>
      <c r="W34" s="33"/>
      <c r="X34" s="33"/>
      <c r="Y34" s="41"/>
      <c r="Z34" s="41"/>
      <c r="AA34" s="41"/>
      <c r="AB34" s="46"/>
      <c r="AC34" s="46"/>
      <c r="AD34" s="46"/>
      <c r="AE34" s="33">
        <f t="shared" si="0"/>
        <v>93.72</v>
      </c>
      <c r="AF34" s="73"/>
      <c r="AG34" s="33"/>
      <c r="AH34" s="33"/>
    </row>
    <row r="35" spans="1:34" x14ac:dyDescent="0.3">
      <c r="A35" s="28" t="s">
        <v>157</v>
      </c>
      <c r="B35" s="28" t="s">
        <v>178</v>
      </c>
      <c r="C35" s="28" t="s">
        <v>280</v>
      </c>
      <c r="D35" s="28" t="s">
        <v>155</v>
      </c>
      <c r="E35" s="38" t="s">
        <v>212</v>
      </c>
      <c r="F35" s="38" t="s">
        <v>213</v>
      </c>
      <c r="G35" s="38" t="s">
        <v>229</v>
      </c>
      <c r="H35" s="38" t="s">
        <v>230</v>
      </c>
      <c r="I35" s="38" t="s">
        <v>31</v>
      </c>
      <c r="J35" s="41">
        <v>3.32</v>
      </c>
      <c r="K35" s="41">
        <v>0.28000000000000003</v>
      </c>
      <c r="L35" s="41">
        <v>0.77</v>
      </c>
      <c r="M35" s="41">
        <v>0.64</v>
      </c>
      <c r="N35" s="41">
        <v>78.86</v>
      </c>
      <c r="O35" s="41">
        <v>0.46</v>
      </c>
      <c r="P35" s="41">
        <v>12.25</v>
      </c>
      <c r="Q35" s="41">
        <v>0.24</v>
      </c>
      <c r="R35" s="41"/>
      <c r="S35" s="41"/>
      <c r="T35" s="41"/>
      <c r="U35" s="41"/>
      <c r="V35" s="33"/>
      <c r="W35" s="33"/>
      <c r="X35" s="33"/>
      <c r="Y35" s="41"/>
      <c r="Z35" s="41"/>
      <c r="AA35" s="41"/>
      <c r="AB35" s="46"/>
      <c r="AC35" s="46"/>
      <c r="AD35" s="46"/>
      <c r="AE35" s="33">
        <f t="shared" si="0"/>
        <v>96.82</v>
      </c>
      <c r="AF35" s="73"/>
      <c r="AG35" s="33"/>
      <c r="AH35" s="33"/>
    </row>
    <row r="36" spans="1:34" x14ac:dyDescent="0.3">
      <c r="A36" s="28" t="s">
        <v>157</v>
      </c>
      <c r="B36" s="28" t="s">
        <v>178</v>
      </c>
      <c r="C36" s="28" t="s">
        <v>280</v>
      </c>
      <c r="D36" s="28" t="s">
        <v>156</v>
      </c>
      <c r="E36" s="38" t="s">
        <v>212</v>
      </c>
      <c r="F36" s="38" t="s">
        <v>213</v>
      </c>
      <c r="G36" s="38" t="s">
        <v>229</v>
      </c>
      <c r="H36" s="38" t="s">
        <v>20</v>
      </c>
      <c r="I36" s="38" t="s">
        <v>21</v>
      </c>
      <c r="J36" s="41">
        <v>1.93</v>
      </c>
      <c r="K36" s="41">
        <v>0.37</v>
      </c>
      <c r="L36" s="41">
        <v>1.23</v>
      </c>
      <c r="M36" s="41"/>
      <c r="N36" s="41">
        <v>80.55</v>
      </c>
      <c r="O36" s="41">
        <v>0.5</v>
      </c>
      <c r="P36" s="41">
        <v>8.64</v>
      </c>
      <c r="Q36" s="41">
        <v>1.25</v>
      </c>
      <c r="R36" s="41"/>
      <c r="S36" s="41"/>
      <c r="T36" s="41"/>
      <c r="U36" s="41"/>
      <c r="V36" s="33"/>
      <c r="W36" s="33"/>
      <c r="X36" s="33"/>
      <c r="Y36" s="41"/>
      <c r="Z36" s="41"/>
      <c r="AA36" s="41"/>
      <c r="AB36" s="46"/>
      <c r="AC36" s="46"/>
      <c r="AD36" s="46"/>
      <c r="AE36" s="33">
        <f t="shared" si="0"/>
        <v>94.47</v>
      </c>
      <c r="AF36" s="73"/>
      <c r="AG36" s="33"/>
      <c r="AH36" s="33"/>
    </row>
    <row r="37" spans="1:34" x14ac:dyDescent="0.3">
      <c r="A37" s="28" t="s">
        <v>157</v>
      </c>
      <c r="B37" s="28" t="s">
        <v>178</v>
      </c>
      <c r="C37" s="28" t="s">
        <v>280</v>
      </c>
      <c r="D37" s="28" t="s">
        <v>267</v>
      </c>
      <c r="E37" s="38" t="s">
        <v>212</v>
      </c>
      <c r="F37" s="38" t="s">
        <v>213</v>
      </c>
      <c r="G37" s="38" t="s">
        <v>229</v>
      </c>
      <c r="H37" s="38" t="s">
        <v>231</v>
      </c>
      <c r="I37" s="38" t="s">
        <v>31</v>
      </c>
      <c r="J37" s="41">
        <v>1.39</v>
      </c>
      <c r="K37" s="41">
        <v>0.63</v>
      </c>
      <c r="L37" s="41">
        <v>1.47</v>
      </c>
      <c r="M37" s="41"/>
      <c r="N37" s="41">
        <v>78.260000000000005</v>
      </c>
      <c r="O37" s="41">
        <v>0.35</v>
      </c>
      <c r="P37" s="41">
        <v>9.65</v>
      </c>
      <c r="Q37" s="41">
        <v>1.3</v>
      </c>
      <c r="R37" s="41"/>
      <c r="S37" s="41"/>
      <c r="T37" s="41"/>
      <c r="U37" s="41"/>
      <c r="V37" s="33"/>
      <c r="W37" s="33"/>
      <c r="X37" s="33"/>
      <c r="Y37" s="41"/>
      <c r="Z37" s="41"/>
      <c r="AA37" s="41"/>
      <c r="AB37" s="46"/>
      <c r="AC37" s="46"/>
      <c r="AD37" s="46"/>
      <c r="AE37" s="33">
        <f t="shared" si="0"/>
        <v>93.05</v>
      </c>
      <c r="AF37" s="73"/>
      <c r="AG37" s="33"/>
      <c r="AH37" s="33"/>
    </row>
    <row r="38" spans="1:34" x14ac:dyDescent="0.3">
      <c r="A38" s="28" t="s">
        <v>157</v>
      </c>
      <c r="B38" s="28" t="s">
        <v>178</v>
      </c>
      <c r="C38" s="28" t="s">
        <v>280</v>
      </c>
      <c r="D38" s="28" t="s">
        <v>175</v>
      </c>
      <c r="E38" s="38" t="s">
        <v>212</v>
      </c>
      <c r="F38" s="38" t="s">
        <v>213</v>
      </c>
      <c r="G38" s="38" t="s">
        <v>229</v>
      </c>
      <c r="H38" s="38" t="s">
        <v>38</v>
      </c>
      <c r="I38" s="38" t="s">
        <v>21</v>
      </c>
      <c r="J38" s="41">
        <v>1.9</v>
      </c>
      <c r="K38" s="41"/>
      <c r="L38" s="41"/>
      <c r="M38" s="41"/>
      <c r="N38" s="41">
        <v>0.78</v>
      </c>
      <c r="O38" s="41"/>
      <c r="P38" s="41">
        <v>1.54</v>
      </c>
      <c r="Q38" s="41">
        <v>25.91</v>
      </c>
      <c r="R38" s="41">
        <v>20.73</v>
      </c>
      <c r="S38" s="41">
        <v>6.75</v>
      </c>
      <c r="T38" s="41"/>
      <c r="U38" s="41"/>
      <c r="V38" s="33"/>
      <c r="W38" s="33"/>
      <c r="X38" s="33"/>
      <c r="Y38" s="41"/>
      <c r="Z38" s="41">
        <v>0.3</v>
      </c>
      <c r="AA38" s="41">
        <v>4.4000000000000004</v>
      </c>
      <c r="AB38" s="46"/>
      <c r="AC38" s="46"/>
      <c r="AD38" s="46"/>
      <c r="AE38" s="33">
        <f t="shared" si="0"/>
        <v>62.309999999999995</v>
      </c>
      <c r="AF38" s="73"/>
      <c r="AG38" s="33"/>
      <c r="AH38" s="33"/>
    </row>
    <row r="39" spans="1:34" x14ac:dyDescent="0.3">
      <c r="A39" s="28" t="s">
        <v>157</v>
      </c>
      <c r="B39" s="28" t="s">
        <v>178</v>
      </c>
      <c r="C39" s="28" t="s">
        <v>280</v>
      </c>
      <c r="D39" s="28" t="s">
        <v>176</v>
      </c>
      <c r="E39" s="38" t="s">
        <v>212</v>
      </c>
      <c r="F39" s="38" t="s">
        <v>213</v>
      </c>
      <c r="G39" s="38" t="s">
        <v>229</v>
      </c>
      <c r="H39" s="38" t="s">
        <v>246</v>
      </c>
      <c r="I39" s="38" t="s">
        <v>21</v>
      </c>
      <c r="J39" s="41"/>
      <c r="K39" s="41"/>
      <c r="L39" s="41"/>
      <c r="M39" s="41"/>
      <c r="N39" s="41">
        <v>0.3</v>
      </c>
      <c r="O39" s="41"/>
      <c r="P39" s="41"/>
      <c r="Q39" s="41">
        <v>28.84</v>
      </c>
      <c r="R39" s="41">
        <v>22.34</v>
      </c>
      <c r="S39" s="41">
        <v>4.96</v>
      </c>
      <c r="T39" s="41"/>
      <c r="U39" s="41"/>
      <c r="V39" s="33"/>
      <c r="W39" s="33"/>
      <c r="X39" s="33"/>
      <c r="Y39" s="41"/>
      <c r="Z39" s="41">
        <v>0.39</v>
      </c>
      <c r="AA39" s="41">
        <v>5.42</v>
      </c>
      <c r="AB39" s="46"/>
      <c r="AC39" s="46"/>
      <c r="AD39" s="46"/>
      <c r="AE39" s="33">
        <f t="shared" si="0"/>
        <v>62.250000000000007</v>
      </c>
      <c r="AF39" s="73"/>
      <c r="AG39" s="33"/>
      <c r="AH39" s="33"/>
    </row>
    <row r="40" spans="1:34" x14ac:dyDescent="0.3">
      <c r="A40" s="28" t="s">
        <v>157</v>
      </c>
      <c r="B40" s="28" t="s">
        <v>178</v>
      </c>
      <c r="C40" s="28" t="s">
        <v>280</v>
      </c>
      <c r="D40" s="28" t="s">
        <v>268</v>
      </c>
      <c r="E40" s="38" t="s">
        <v>212</v>
      </c>
      <c r="F40" s="38" t="s">
        <v>213</v>
      </c>
      <c r="G40" s="38" t="s">
        <v>229</v>
      </c>
      <c r="H40" s="38" t="s">
        <v>248</v>
      </c>
      <c r="I40" s="38" t="s">
        <v>21</v>
      </c>
      <c r="J40" s="41"/>
      <c r="K40" s="41"/>
      <c r="L40" s="41"/>
      <c r="M40" s="41"/>
      <c r="N40" s="41">
        <v>0.46</v>
      </c>
      <c r="O40" s="41"/>
      <c r="P40" s="41"/>
      <c r="Q40" s="41">
        <v>27.8</v>
      </c>
      <c r="R40" s="41">
        <v>22.17</v>
      </c>
      <c r="S40" s="41">
        <v>5.65</v>
      </c>
      <c r="T40" s="41">
        <v>0.34</v>
      </c>
      <c r="U40" s="41"/>
      <c r="V40" s="33"/>
      <c r="W40" s="33"/>
      <c r="X40" s="33"/>
      <c r="Y40" s="41"/>
      <c r="Z40" s="41">
        <v>0.37</v>
      </c>
      <c r="AA40" s="41">
        <v>4.62</v>
      </c>
      <c r="AB40" s="46"/>
      <c r="AC40" s="46"/>
      <c r="AD40" s="46"/>
      <c r="AE40" s="33">
        <f t="shared" si="0"/>
        <v>61.410000000000004</v>
      </c>
      <c r="AF40" s="73"/>
      <c r="AG40" s="33"/>
      <c r="AH40" s="33"/>
    </row>
    <row r="41" spans="1:34" x14ac:dyDescent="0.3">
      <c r="A41" s="28" t="s">
        <v>157</v>
      </c>
      <c r="B41" s="28" t="s">
        <v>178</v>
      </c>
      <c r="C41" s="28" t="s">
        <v>280</v>
      </c>
      <c r="D41" s="28" t="s">
        <v>266</v>
      </c>
      <c r="E41" s="38" t="s">
        <v>212</v>
      </c>
      <c r="F41" s="38" t="s">
        <v>213</v>
      </c>
      <c r="G41" s="38" t="s">
        <v>229</v>
      </c>
      <c r="H41" s="38" t="s">
        <v>25</v>
      </c>
      <c r="I41" s="38" t="s">
        <v>24</v>
      </c>
      <c r="J41" s="41">
        <v>0.96</v>
      </c>
      <c r="K41" s="41"/>
      <c r="L41" s="41"/>
      <c r="M41" s="41"/>
      <c r="N41" s="41">
        <v>0.5</v>
      </c>
      <c r="O41" s="41"/>
      <c r="P41" s="41">
        <v>0.41</v>
      </c>
      <c r="Q41" s="41">
        <v>54.67</v>
      </c>
      <c r="R41" s="41"/>
      <c r="S41" s="41"/>
      <c r="T41" s="41">
        <v>0.7</v>
      </c>
      <c r="U41" s="41"/>
      <c r="V41" s="33"/>
      <c r="W41" s="33"/>
      <c r="X41" s="33"/>
      <c r="Y41" s="41"/>
      <c r="Z41" s="41"/>
      <c r="AA41" s="41"/>
      <c r="AB41" s="46"/>
      <c r="AC41" s="46"/>
      <c r="AD41" s="46"/>
      <c r="AE41" s="33">
        <f t="shared" si="0"/>
        <v>57.24</v>
      </c>
      <c r="AF41" s="73"/>
      <c r="AG41" s="33"/>
      <c r="AH41" s="33"/>
    </row>
    <row r="42" spans="1:34" x14ac:dyDescent="0.3">
      <c r="A42" s="28" t="s">
        <v>157</v>
      </c>
      <c r="B42" s="28" t="s">
        <v>178</v>
      </c>
      <c r="C42" s="28" t="s">
        <v>280</v>
      </c>
      <c r="D42" s="28" t="s">
        <v>265</v>
      </c>
      <c r="E42" s="38" t="s">
        <v>212</v>
      </c>
      <c r="F42" s="38" t="s">
        <v>213</v>
      </c>
      <c r="G42" s="38" t="s">
        <v>229</v>
      </c>
      <c r="H42" s="38" t="s">
        <v>118</v>
      </c>
      <c r="I42" s="38" t="s">
        <v>24</v>
      </c>
      <c r="J42" s="41"/>
      <c r="K42" s="41"/>
      <c r="L42" s="41"/>
      <c r="M42" s="41"/>
      <c r="N42" s="41">
        <v>0.44</v>
      </c>
      <c r="O42" s="41"/>
      <c r="P42" s="41"/>
      <c r="Q42" s="41">
        <v>54.92</v>
      </c>
      <c r="R42" s="41"/>
      <c r="S42" s="41"/>
      <c r="T42" s="41">
        <v>0.63</v>
      </c>
      <c r="U42" s="41"/>
      <c r="V42" s="33"/>
      <c r="W42" s="33"/>
      <c r="X42" s="33"/>
      <c r="Y42" s="41"/>
      <c r="Z42" s="41"/>
      <c r="AA42" s="41"/>
      <c r="AB42" s="46"/>
      <c r="AC42" s="46"/>
      <c r="AD42" s="46"/>
      <c r="AE42" s="33">
        <f t="shared" si="0"/>
        <v>55.99</v>
      </c>
      <c r="AF42" s="73"/>
      <c r="AG42" s="33"/>
      <c r="AH42" s="33"/>
    </row>
    <row r="43" spans="1:34" x14ac:dyDescent="0.3">
      <c r="A43" s="28" t="s">
        <v>157</v>
      </c>
      <c r="B43" s="28" t="s">
        <v>178</v>
      </c>
      <c r="C43" s="28" t="s">
        <v>280</v>
      </c>
      <c r="D43" s="28" t="s">
        <v>40</v>
      </c>
      <c r="E43" s="38" t="s">
        <v>212</v>
      </c>
      <c r="F43" s="38" t="s">
        <v>213</v>
      </c>
      <c r="G43" s="38" t="s">
        <v>229</v>
      </c>
      <c r="H43" s="38" t="s">
        <v>40</v>
      </c>
      <c r="I43" s="38" t="s">
        <v>21</v>
      </c>
      <c r="J43" s="41">
        <v>1.58</v>
      </c>
      <c r="K43" s="41"/>
      <c r="L43" s="41"/>
      <c r="M43" s="41"/>
      <c r="N43" s="41">
        <v>41.66</v>
      </c>
      <c r="O43" s="41"/>
      <c r="P43" s="41">
        <v>3.58</v>
      </c>
      <c r="Q43" s="41">
        <v>5.37</v>
      </c>
      <c r="R43" s="41">
        <v>7.32</v>
      </c>
      <c r="S43" s="41">
        <v>8.25</v>
      </c>
      <c r="T43" s="41"/>
      <c r="U43" s="41">
        <v>10.77</v>
      </c>
      <c r="V43" s="33"/>
      <c r="W43" s="33"/>
      <c r="X43" s="33"/>
      <c r="Y43" s="41">
        <v>3.45</v>
      </c>
      <c r="Z43" s="41"/>
      <c r="AA43" s="41">
        <v>55.26</v>
      </c>
      <c r="AB43" s="46"/>
      <c r="AC43" s="46"/>
      <c r="AD43" s="46"/>
      <c r="AE43" s="33">
        <f t="shared" si="0"/>
        <v>137.23999999999998</v>
      </c>
      <c r="AF43" s="73"/>
      <c r="AG43" s="33"/>
      <c r="AH43" s="33"/>
    </row>
    <row r="44" spans="1:34" x14ac:dyDescent="0.3">
      <c r="A44" s="28" t="s">
        <v>157</v>
      </c>
      <c r="B44" s="28" t="s">
        <v>178</v>
      </c>
      <c r="C44" s="28" t="s">
        <v>280</v>
      </c>
      <c r="D44" s="28" t="s">
        <v>26</v>
      </c>
      <c r="E44" s="38" t="s">
        <v>212</v>
      </c>
      <c r="F44" s="38" t="s">
        <v>213</v>
      </c>
      <c r="G44" s="38" t="s">
        <v>229</v>
      </c>
      <c r="H44" s="38" t="s">
        <v>26</v>
      </c>
      <c r="I44" s="38" t="s">
        <v>27</v>
      </c>
      <c r="J44" s="41">
        <v>37.049999999999997</v>
      </c>
      <c r="K44" s="41"/>
      <c r="L44" s="41"/>
      <c r="M44" s="41"/>
      <c r="N44" s="41">
        <v>3.32</v>
      </c>
      <c r="O44" s="41">
        <v>0.43</v>
      </c>
      <c r="P44" s="41">
        <v>23.33</v>
      </c>
      <c r="Q44" s="41">
        <v>35.51</v>
      </c>
      <c r="R44" s="41"/>
      <c r="S44" s="41"/>
      <c r="T44" s="41"/>
      <c r="U44" s="41"/>
      <c r="V44" s="33"/>
      <c r="W44" s="33"/>
      <c r="X44" s="33"/>
      <c r="Y44" s="41"/>
      <c r="Z44" s="41"/>
      <c r="AA44" s="41"/>
      <c r="AB44" s="46"/>
      <c r="AC44" s="46"/>
      <c r="AD44" s="46"/>
      <c r="AE44" s="33">
        <f t="shared" si="0"/>
        <v>99.639999999999986</v>
      </c>
      <c r="AF44" s="73"/>
      <c r="AG44" s="33"/>
      <c r="AH44" s="33"/>
    </row>
    <row r="45" spans="1:34" x14ac:dyDescent="0.3">
      <c r="A45" s="28" t="s">
        <v>157</v>
      </c>
      <c r="B45" s="28" t="s">
        <v>178</v>
      </c>
      <c r="C45" s="28" t="s">
        <v>280</v>
      </c>
      <c r="D45" s="28" t="s">
        <v>259</v>
      </c>
      <c r="E45" s="38" t="s">
        <v>212</v>
      </c>
      <c r="F45" s="38" t="s">
        <v>213</v>
      </c>
      <c r="G45" s="38" t="s">
        <v>229</v>
      </c>
      <c r="H45" s="38" t="s">
        <v>126</v>
      </c>
      <c r="I45" s="38" t="s">
        <v>27</v>
      </c>
      <c r="J45" s="41">
        <v>37.82</v>
      </c>
      <c r="K45" s="41"/>
      <c r="L45" s="41"/>
      <c r="M45" s="41"/>
      <c r="N45" s="41">
        <v>3.38</v>
      </c>
      <c r="O45" s="41">
        <v>0.3</v>
      </c>
      <c r="P45" s="41">
        <v>23.55</v>
      </c>
      <c r="Q45" s="41">
        <v>35.57</v>
      </c>
      <c r="R45" s="41"/>
      <c r="S45" s="41"/>
      <c r="T45" s="41"/>
      <c r="U45" s="41"/>
      <c r="V45" s="33"/>
      <c r="W45" s="33"/>
      <c r="X45" s="33"/>
      <c r="Y45" s="41"/>
      <c r="Z45" s="41"/>
      <c r="AA45" s="41"/>
      <c r="AB45" s="46"/>
      <c r="AC45" s="46"/>
      <c r="AD45" s="46"/>
      <c r="AE45" s="33">
        <f t="shared" si="0"/>
        <v>100.62</v>
      </c>
      <c r="AF45" s="73"/>
      <c r="AG45" s="33"/>
      <c r="AH45" s="33"/>
    </row>
    <row r="46" spans="1:34" x14ac:dyDescent="0.3">
      <c r="A46" s="35"/>
      <c r="B46" s="22"/>
      <c r="C46" s="22"/>
      <c r="D46" s="22"/>
      <c r="E46" s="39"/>
      <c r="F46" s="39"/>
      <c r="G46" s="39"/>
      <c r="H46" s="39"/>
      <c r="I46" s="39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Y46" s="42"/>
      <c r="Z46" s="42"/>
      <c r="AA46" s="42"/>
      <c r="AE46" s="66"/>
    </row>
    <row r="47" spans="1:34" x14ac:dyDescent="0.3">
      <c r="A47" s="28" t="s">
        <v>157</v>
      </c>
      <c r="B47" s="28" t="s">
        <v>179</v>
      </c>
      <c r="C47" s="28" t="s">
        <v>280</v>
      </c>
      <c r="D47" s="28" t="s">
        <v>175</v>
      </c>
      <c r="E47" s="38" t="s">
        <v>212</v>
      </c>
      <c r="F47" s="38" t="s">
        <v>213</v>
      </c>
      <c r="G47" s="38" t="s">
        <v>232</v>
      </c>
      <c r="H47" s="38" t="s">
        <v>249</v>
      </c>
      <c r="I47" s="38" t="s">
        <v>21</v>
      </c>
      <c r="J47" s="41">
        <v>6.85</v>
      </c>
      <c r="K47" s="41"/>
      <c r="L47" s="41"/>
      <c r="M47" s="41"/>
      <c r="N47" s="41">
        <v>1.99</v>
      </c>
      <c r="O47" s="41"/>
      <c r="P47" s="41">
        <v>6.3</v>
      </c>
      <c r="Q47" s="41">
        <v>20.55</v>
      </c>
      <c r="R47" s="41">
        <v>18.12</v>
      </c>
      <c r="S47" s="41">
        <v>4.18</v>
      </c>
      <c r="T47" s="41"/>
      <c r="U47" s="41"/>
      <c r="V47" s="33"/>
      <c r="W47" s="33"/>
      <c r="X47" s="33"/>
      <c r="Y47" s="41"/>
      <c r="Z47" s="41">
        <v>0.32</v>
      </c>
      <c r="AA47" s="41">
        <v>4.45</v>
      </c>
      <c r="AB47" s="46"/>
      <c r="AC47" s="46"/>
      <c r="AD47" s="46"/>
      <c r="AE47" s="33">
        <f t="shared" si="0"/>
        <v>62.760000000000005</v>
      </c>
      <c r="AF47" s="73"/>
      <c r="AG47" s="33"/>
      <c r="AH47" s="33"/>
    </row>
    <row r="48" spans="1:34" x14ac:dyDescent="0.3">
      <c r="A48" s="28" t="s">
        <v>157</v>
      </c>
      <c r="B48" s="28" t="s">
        <v>179</v>
      </c>
      <c r="C48" s="28" t="s">
        <v>280</v>
      </c>
      <c r="D48" s="28" t="s">
        <v>176</v>
      </c>
      <c r="E48" s="38" t="s">
        <v>212</v>
      </c>
      <c r="F48" s="38" t="s">
        <v>213</v>
      </c>
      <c r="G48" s="38" t="s">
        <v>232</v>
      </c>
      <c r="H48" s="38" t="s">
        <v>246</v>
      </c>
      <c r="I48" s="38" t="s">
        <v>21</v>
      </c>
      <c r="J48" s="41">
        <v>6.31</v>
      </c>
      <c r="K48" s="41"/>
      <c r="L48" s="41"/>
      <c r="M48" s="41"/>
      <c r="N48" s="41">
        <v>1.63</v>
      </c>
      <c r="O48" s="41"/>
      <c r="P48" s="41">
        <v>5.39</v>
      </c>
      <c r="Q48" s="41">
        <v>20.69</v>
      </c>
      <c r="R48" s="41">
        <v>19.010000000000002</v>
      </c>
      <c r="S48" s="41">
        <v>4.7</v>
      </c>
      <c r="T48" s="41"/>
      <c r="U48" s="41"/>
      <c r="V48" s="33"/>
      <c r="W48" s="33"/>
      <c r="X48" s="33"/>
      <c r="Y48" s="41"/>
      <c r="Z48" s="41">
        <v>0.34</v>
      </c>
      <c r="AA48" s="41">
        <v>4.62</v>
      </c>
      <c r="AB48" s="46"/>
      <c r="AC48" s="46"/>
      <c r="AD48" s="46"/>
      <c r="AE48" s="33">
        <f t="shared" si="0"/>
        <v>62.690000000000005</v>
      </c>
      <c r="AF48" s="73"/>
      <c r="AG48" s="33"/>
      <c r="AH48" s="33"/>
    </row>
    <row r="49" spans="1:34" x14ac:dyDescent="0.3">
      <c r="A49" s="28" t="s">
        <v>157</v>
      </c>
      <c r="B49" s="28" t="s">
        <v>179</v>
      </c>
      <c r="C49" s="28" t="s">
        <v>280</v>
      </c>
      <c r="D49" s="37" t="s">
        <v>257</v>
      </c>
      <c r="E49" s="38" t="s">
        <v>212</v>
      </c>
      <c r="F49" s="38" t="s">
        <v>213</v>
      </c>
      <c r="G49" s="38" t="s">
        <v>232</v>
      </c>
      <c r="H49" s="38" t="s">
        <v>20</v>
      </c>
      <c r="I49" s="38" t="s">
        <v>31</v>
      </c>
      <c r="J49" s="41">
        <v>2.85</v>
      </c>
      <c r="K49" s="41">
        <v>1.73</v>
      </c>
      <c r="L49" s="41">
        <v>1.1100000000000001</v>
      </c>
      <c r="M49" s="41">
        <v>0.82</v>
      </c>
      <c r="N49" s="41">
        <v>75.31</v>
      </c>
      <c r="O49" s="41">
        <v>0.61</v>
      </c>
      <c r="P49" s="41">
        <v>12.09</v>
      </c>
      <c r="Q49" s="41">
        <v>0.45</v>
      </c>
      <c r="R49" s="41">
        <v>0.9</v>
      </c>
      <c r="S49" s="41">
        <v>0.4</v>
      </c>
      <c r="T49" s="41"/>
      <c r="U49" s="41"/>
      <c r="V49" s="33"/>
      <c r="W49" s="33"/>
      <c r="X49" s="33"/>
      <c r="Y49" s="41"/>
      <c r="Z49" s="41"/>
      <c r="AA49" s="41"/>
      <c r="AB49" s="46"/>
      <c r="AC49" s="46"/>
      <c r="AD49" s="46"/>
      <c r="AE49" s="33">
        <f t="shared" si="0"/>
        <v>96.270000000000024</v>
      </c>
      <c r="AF49" s="73"/>
      <c r="AG49" s="33"/>
      <c r="AH49" s="33"/>
    </row>
    <row r="50" spans="1:34" x14ac:dyDescent="0.3">
      <c r="A50" s="35"/>
      <c r="B50" s="22"/>
      <c r="C50" s="22"/>
      <c r="D50" s="22"/>
      <c r="E50" s="39"/>
      <c r="F50" s="39"/>
      <c r="G50" s="39"/>
      <c r="H50" s="39"/>
      <c r="I50" s="39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Y50" s="42"/>
      <c r="Z50" s="42"/>
      <c r="AA50" s="42"/>
      <c r="AE50" s="66"/>
    </row>
    <row r="51" spans="1:34" x14ac:dyDescent="0.3">
      <c r="A51" s="28" t="s">
        <v>157</v>
      </c>
      <c r="B51" s="28" t="s">
        <v>177</v>
      </c>
      <c r="C51" s="28" t="s">
        <v>280</v>
      </c>
      <c r="D51" s="28" t="s">
        <v>175</v>
      </c>
      <c r="E51" s="38" t="s">
        <v>212</v>
      </c>
      <c r="F51" s="38" t="s">
        <v>213</v>
      </c>
      <c r="G51" s="38" t="s">
        <v>233</v>
      </c>
      <c r="H51" s="38" t="s">
        <v>249</v>
      </c>
      <c r="I51" s="38" t="s">
        <v>21</v>
      </c>
      <c r="J51" s="41"/>
      <c r="K51" s="41"/>
      <c r="L51" s="41"/>
      <c r="M51" s="41"/>
      <c r="N51" s="41">
        <v>0.53</v>
      </c>
      <c r="O51" s="41"/>
      <c r="P51" s="41"/>
      <c r="Q51" s="41">
        <v>27.61</v>
      </c>
      <c r="R51" s="41">
        <v>22.07</v>
      </c>
      <c r="S51" s="41">
        <v>6.19</v>
      </c>
      <c r="T51" s="41"/>
      <c r="U51" s="41"/>
      <c r="V51" s="33"/>
      <c r="W51" s="33"/>
      <c r="X51" s="33"/>
      <c r="Y51" s="41"/>
      <c r="Z51" s="41">
        <v>0.37</v>
      </c>
      <c r="AA51" s="41">
        <v>5.0199999999999996</v>
      </c>
      <c r="AB51" s="46"/>
      <c r="AC51" s="46"/>
      <c r="AD51" s="46"/>
      <c r="AE51" s="33">
        <f t="shared" si="0"/>
        <v>61.789999999999992</v>
      </c>
      <c r="AF51" s="73"/>
      <c r="AG51" s="33"/>
      <c r="AH51" s="33"/>
    </row>
    <row r="52" spans="1:34" x14ac:dyDescent="0.3">
      <c r="A52" s="28" t="s">
        <v>157</v>
      </c>
      <c r="B52" s="28" t="s">
        <v>177</v>
      </c>
      <c r="C52" s="28" t="s">
        <v>280</v>
      </c>
      <c r="D52" s="28" t="s">
        <v>176</v>
      </c>
      <c r="E52" s="38" t="s">
        <v>212</v>
      </c>
      <c r="F52" s="38" t="s">
        <v>213</v>
      </c>
      <c r="G52" s="38" t="s">
        <v>233</v>
      </c>
      <c r="H52" s="38" t="s">
        <v>246</v>
      </c>
      <c r="I52" s="38" t="s">
        <v>21</v>
      </c>
      <c r="J52" s="41"/>
      <c r="K52" s="41"/>
      <c r="L52" s="41"/>
      <c r="M52" s="41"/>
      <c r="N52" s="41">
        <v>0.5</v>
      </c>
      <c r="O52" s="41"/>
      <c r="P52" s="41">
        <v>0.25</v>
      </c>
      <c r="Q52" s="41">
        <v>28.1</v>
      </c>
      <c r="R52" s="41">
        <v>21.47</v>
      </c>
      <c r="S52" s="41">
        <v>5.76</v>
      </c>
      <c r="T52" s="41">
        <v>0.32</v>
      </c>
      <c r="U52" s="41"/>
      <c r="V52" s="33"/>
      <c r="W52" s="33"/>
      <c r="X52" s="33"/>
      <c r="Y52" s="41"/>
      <c r="Z52" s="41">
        <v>0.27</v>
      </c>
      <c r="AA52" s="41">
        <v>5.09</v>
      </c>
      <c r="AB52" s="46"/>
      <c r="AC52" s="46"/>
      <c r="AD52" s="46"/>
      <c r="AE52" s="33">
        <f t="shared" si="0"/>
        <v>61.760000000000005</v>
      </c>
      <c r="AF52" s="73"/>
      <c r="AG52" s="33"/>
      <c r="AH52" s="33"/>
    </row>
    <row r="53" spans="1:34" x14ac:dyDescent="0.3">
      <c r="A53" s="28" t="s">
        <v>157</v>
      </c>
      <c r="B53" s="28" t="s">
        <v>177</v>
      </c>
      <c r="C53" s="28" t="s">
        <v>280</v>
      </c>
      <c r="D53" s="28" t="s">
        <v>268</v>
      </c>
      <c r="E53" s="38" t="s">
        <v>212</v>
      </c>
      <c r="F53" s="38" t="s">
        <v>213</v>
      </c>
      <c r="G53" s="38" t="s">
        <v>233</v>
      </c>
      <c r="H53" s="38" t="s">
        <v>248</v>
      </c>
      <c r="I53" s="38" t="s">
        <v>21</v>
      </c>
      <c r="J53" s="41"/>
      <c r="K53" s="41"/>
      <c r="L53" s="41"/>
      <c r="M53" s="41"/>
      <c r="N53" s="41">
        <v>0.39</v>
      </c>
      <c r="O53" s="41"/>
      <c r="P53" s="41"/>
      <c r="Q53" s="41">
        <v>30.45</v>
      </c>
      <c r="R53" s="41">
        <v>21.3</v>
      </c>
      <c r="S53" s="41">
        <v>4.91</v>
      </c>
      <c r="T53" s="41"/>
      <c r="U53" s="41"/>
      <c r="V53" s="33"/>
      <c r="W53" s="33"/>
      <c r="X53" s="33"/>
      <c r="Y53" s="41"/>
      <c r="Z53" s="41"/>
      <c r="AA53" s="41">
        <v>4.42</v>
      </c>
      <c r="AB53" s="46"/>
      <c r="AC53" s="46"/>
      <c r="AD53" s="46"/>
      <c r="AE53" s="33">
        <f t="shared" si="0"/>
        <v>61.47</v>
      </c>
      <c r="AF53" s="73"/>
      <c r="AG53" s="33"/>
      <c r="AH53" s="33"/>
    </row>
    <row r="54" spans="1:34" x14ac:dyDescent="0.3">
      <c r="A54" s="28" t="s">
        <v>157</v>
      </c>
      <c r="B54" s="28" t="s">
        <v>177</v>
      </c>
      <c r="C54" s="28" t="s">
        <v>280</v>
      </c>
      <c r="D54" s="28" t="s">
        <v>269</v>
      </c>
      <c r="E54" s="38" t="s">
        <v>212</v>
      </c>
      <c r="F54" s="38" t="s">
        <v>213</v>
      </c>
      <c r="G54" s="38" t="s">
        <v>233</v>
      </c>
      <c r="H54" s="38" t="s">
        <v>250</v>
      </c>
      <c r="I54" s="38" t="s">
        <v>21</v>
      </c>
      <c r="J54" s="41">
        <v>0.75</v>
      </c>
      <c r="K54" s="41"/>
      <c r="L54" s="41"/>
      <c r="M54" s="41"/>
      <c r="N54" s="41">
        <v>0.59</v>
      </c>
      <c r="O54" s="41"/>
      <c r="P54" s="41">
        <v>0.56000000000000005</v>
      </c>
      <c r="Q54" s="41">
        <v>26.92</v>
      </c>
      <c r="R54" s="41">
        <v>22.67</v>
      </c>
      <c r="S54" s="41">
        <v>5.9</v>
      </c>
      <c r="T54" s="41">
        <v>0.35</v>
      </c>
      <c r="U54" s="41"/>
      <c r="V54" s="33"/>
      <c r="W54" s="33"/>
      <c r="X54" s="33"/>
      <c r="Y54" s="41"/>
      <c r="Z54" s="41">
        <v>0.39</v>
      </c>
      <c r="AA54" s="41">
        <v>5.04</v>
      </c>
      <c r="AB54" s="46"/>
      <c r="AC54" s="46"/>
      <c r="AD54" s="46"/>
      <c r="AE54" s="33">
        <f t="shared" si="0"/>
        <v>63.17</v>
      </c>
      <c r="AF54" s="73"/>
      <c r="AG54" s="33"/>
      <c r="AH54" s="33"/>
    </row>
    <row r="55" spans="1:34" x14ac:dyDescent="0.3">
      <c r="A55" s="28" t="s">
        <v>157</v>
      </c>
      <c r="B55" s="28" t="s">
        <v>177</v>
      </c>
      <c r="C55" s="28" t="s">
        <v>280</v>
      </c>
      <c r="D55" s="28" t="s">
        <v>266</v>
      </c>
      <c r="E55" s="38" t="s">
        <v>212</v>
      </c>
      <c r="F55" s="38" t="s">
        <v>213</v>
      </c>
      <c r="G55" s="38" t="s">
        <v>233</v>
      </c>
      <c r="H55" s="38" t="s">
        <v>234</v>
      </c>
      <c r="I55" s="38" t="s">
        <v>24</v>
      </c>
      <c r="J55" s="41"/>
      <c r="K55" s="41"/>
      <c r="L55" s="41"/>
      <c r="M55" s="41"/>
      <c r="N55" s="41">
        <v>0.37</v>
      </c>
      <c r="O55" s="41"/>
      <c r="P55" s="41">
        <v>0.25</v>
      </c>
      <c r="Q55" s="41">
        <v>54.65</v>
      </c>
      <c r="R55" s="41"/>
      <c r="S55" s="41"/>
      <c r="T55" s="41">
        <v>0.4</v>
      </c>
      <c r="U55" s="41"/>
      <c r="V55" s="33"/>
      <c r="W55" s="33"/>
      <c r="X55" s="33"/>
      <c r="Y55" s="41"/>
      <c r="Z55" s="41"/>
      <c r="AA55" s="41"/>
      <c r="AB55" s="46"/>
      <c r="AC55" s="46"/>
      <c r="AD55" s="46"/>
      <c r="AE55" s="33">
        <f t="shared" si="0"/>
        <v>55.669999999999995</v>
      </c>
      <c r="AF55" s="73"/>
      <c r="AG55" s="33"/>
      <c r="AH55" s="33"/>
    </row>
    <row r="56" spans="1:34" x14ac:dyDescent="0.3">
      <c r="A56" s="28" t="s">
        <v>157</v>
      </c>
      <c r="B56" s="28" t="s">
        <v>177</v>
      </c>
      <c r="C56" s="28" t="s">
        <v>280</v>
      </c>
      <c r="D56" s="28" t="s">
        <v>265</v>
      </c>
      <c r="E56" s="38" t="s">
        <v>212</v>
      </c>
      <c r="F56" s="38" t="s">
        <v>213</v>
      </c>
      <c r="G56" s="38" t="s">
        <v>233</v>
      </c>
      <c r="H56" s="38" t="s">
        <v>118</v>
      </c>
      <c r="I56" s="38" t="s">
        <v>24</v>
      </c>
      <c r="J56" s="41"/>
      <c r="K56" s="41"/>
      <c r="L56" s="41"/>
      <c r="M56" s="41"/>
      <c r="N56" s="41">
        <v>0.41</v>
      </c>
      <c r="O56" s="41"/>
      <c r="P56" s="41">
        <v>0.32</v>
      </c>
      <c r="Q56" s="41">
        <v>54.65</v>
      </c>
      <c r="R56" s="41"/>
      <c r="S56" s="41"/>
      <c r="T56" s="41">
        <v>0.48</v>
      </c>
      <c r="U56" s="41"/>
      <c r="V56" s="33"/>
      <c r="W56" s="33"/>
      <c r="X56" s="33"/>
      <c r="Y56" s="41"/>
      <c r="Z56" s="41"/>
      <c r="AA56" s="41"/>
      <c r="AB56" s="46"/>
      <c r="AC56" s="46"/>
      <c r="AD56" s="46"/>
      <c r="AE56" s="33">
        <f t="shared" si="0"/>
        <v>55.859999999999992</v>
      </c>
      <c r="AF56" s="73"/>
      <c r="AG56" s="33"/>
      <c r="AH56" s="33"/>
    </row>
    <row r="57" spans="1:34" x14ac:dyDescent="0.3">
      <c r="A57" s="28" t="s">
        <v>157</v>
      </c>
      <c r="B57" s="28" t="s">
        <v>177</v>
      </c>
      <c r="C57" s="28" t="s">
        <v>280</v>
      </c>
      <c r="D57" s="28" t="s">
        <v>97</v>
      </c>
      <c r="E57" s="38" t="s">
        <v>212</v>
      </c>
      <c r="F57" s="38" t="s">
        <v>213</v>
      </c>
      <c r="G57" s="38" t="s">
        <v>233</v>
      </c>
      <c r="H57" s="38" t="s">
        <v>251</v>
      </c>
      <c r="I57" s="38" t="s">
        <v>21</v>
      </c>
      <c r="J57" s="41">
        <v>1.63</v>
      </c>
      <c r="K57" s="41"/>
      <c r="L57" s="41"/>
      <c r="M57" s="41"/>
      <c r="N57" s="41">
        <v>0.46</v>
      </c>
      <c r="O57" s="41"/>
      <c r="P57" s="41">
        <v>2.62</v>
      </c>
      <c r="Q57" s="41">
        <v>44.86</v>
      </c>
      <c r="R57" s="41">
        <v>8.3000000000000007</v>
      </c>
      <c r="S57" s="41">
        <v>6.6</v>
      </c>
      <c r="T57" s="41">
        <v>0.5</v>
      </c>
      <c r="U57" s="41"/>
      <c r="V57" s="33"/>
      <c r="W57" s="33"/>
      <c r="X57" s="33"/>
      <c r="Y57" s="41"/>
      <c r="Z57" s="41"/>
      <c r="AA57" s="41">
        <v>0.72</v>
      </c>
      <c r="AB57" s="46"/>
      <c r="AC57" s="46"/>
      <c r="AD57" s="46"/>
      <c r="AE57" s="33">
        <f t="shared" si="0"/>
        <v>65.69</v>
      </c>
      <c r="AF57" s="73"/>
      <c r="AG57" s="33"/>
      <c r="AH57" s="33"/>
    </row>
    <row r="58" spans="1:34" x14ac:dyDescent="0.3">
      <c r="A58" s="28" t="s">
        <v>157</v>
      </c>
      <c r="B58" s="28" t="s">
        <v>177</v>
      </c>
      <c r="C58" s="28" t="s">
        <v>280</v>
      </c>
      <c r="D58" s="37" t="s">
        <v>257</v>
      </c>
      <c r="E58" s="38" t="s">
        <v>212</v>
      </c>
      <c r="F58" s="38" t="s">
        <v>213</v>
      </c>
      <c r="G58" s="38" t="s">
        <v>233</v>
      </c>
      <c r="H58" s="38" t="s">
        <v>20</v>
      </c>
      <c r="I58" s="38" t="s">
        <v>21</v>
      </c>
      <c r="J58" s="41">
        <v>1.28</v>
      </c>
      <c r="K58" s="41">
        <v>0.7</v>
      </c>
      <c r="L58" s="41">
        <v>1.85</v>
      </c>
      <c r="M58" s="41">
        <v>0.38</v>
      </c>
      <c r="N58" s="41">
        <v>81.23</v>
      </c>
      <c r="O58" s="41">
        <v>0.5</v>
      </c>
      <c r="P58" s="41">
        <v>5.21</v>
      </c>
      <c r="Q58" s="41">
        <v>0.35</v>
      </c>
      <c r="R58" s="41"/>
      <c r="S58" s="41"/>
      <c r="T58" s="41"/>
      <c r="U58" s="41"/>
      <c r="V58" s="33"/>
      <c r="W58" s="33"/>
      <c r="X58" s="33"/>
      <c r="Y58" s="41"/>
      <c r="Z58" s="41"/>
      <c r="AA58" s="41"/>
      <c r="AB58" s="46"/>
      <c r="AC58" s="46"/>
      <c r="AD58" s="46"/>
      <c r="AE58" s="33">
        <f t="shared" si="0"/>
        <v>91.499999999999986</v>
      </c>
      <c r="AF58" s="73"/>
      <c r="AG58" s="33"/>
      <c r="AH58" s="33"/>
    </row>
    <row r="59" spans="1:34" x14ac:dyDescent="0.3">
      <c r="A59" s="28" t="s">
        <v>157</v>
      </c>
      <c r="B59" s="28" t="s">
        <v>177</v>
      </c>
      <c r="C59" s="28" t="s">
        <v>280</v>
      </c>
      <c r="D59" s="37" t="s">
        <v>155</v>
      </c>
      <c r="E59" s="38" t="s">
        <v>212</v>
      </c>
      <c r="F59" s="38" t="s">
        <v>213</v>
      </c>
      <c r="G59" s="38" t="s">
        <v>233</v>
      </c>
      <c r="H59" s="38" t="s">
        <v>20</v>
      </c>
      <c r="I59" s="38" t="s">
        <v>31</v>
      </c>
      <c r="J59" s="41">
        <v>4.5599999999999996</v>
      </c>
      <c r="K59" s="41"/>
      <c r="L59" s="41">
        <v>0.7</v>
      </c>
      <c r="M59" s="41"/>
      <c r="N59" s="41">
        <v>76.13</v>
      </c>
      <c r="O59" s="41">
        <v>0.65</v>
      </c>
      <c r="P59" s="41">
        <v>15.19</v>
      </c>
      <c r="Q59" s="41">
        <v>0.2</v>
      </c>
      <c r="R59" s="41"/>
      <c r="S59" s="41"/>
      <c r="T59" s="41"/>
      <c r="U59" s="41"/>
      <c r="V59" s="33"/>
      <c r="W59" s="33"/>
      <c r="X59" s="33"/>
      <c r="Y59" s="41"/>
      <c r="Z59" s="41"/>
      <c r="AA59" s="41">
        <v>0.32</v>
      </c>
      <c r="AB59" s="46"/>
      <c r="AC59" s="46"/>
      <c r="AD59" s="46"/>
      <c r="AE59" s="33">
        <f t="shared" si="0"/>
        <v>97.75</v>
      </c>
      <c r="AF59" s="73"/>
      <c r="AG59" s="33"/>
      <c r="AH59" s="33"/>
    </row>
    <row r="60" spans="1:34" x14ac:dyDescent="0.3">
      <c r="A60" s="28" t="s">
        <v>157</v>
      </c>
      <c r="B60" s="28" t="s">
        <v>177</v>
      </c>
      <c r="C60" s="28" t="s">
        <v>280</v>
      </c>
      <c r="D60" s="37" t="s">
        <v>156</v>
      </c>
      <c r="E60" s="38" t="s">
        <v>212</v>
      </c>
      <c r="F60" s="38" t="s">
        <v>213</v>
      </c>
      <c r="G60" s="38" t="s">
        <v>233</v>
      </c>
      <c r="H60" s="38" t="s">
        <v>235</v>
      </c>
      <c r="I60" s="38" t="s">
        <v>21</v>
      </c>
      <c r="J60" s="41">
        <v>0.71</v>
      </c>
      <c r="K60" s="41">
        <v>0.62</v>
      </c>
      <c r="L60" s="41">
        <v>1.1000000000000001</v>
      </c>
      <c r="M60" s="41"/>
      <c r="N60" s="41">
        <v>81.59</v>
      </c>
      <c r="O60" s="41">
        <v>0.49</v>
      </c>
      <c r="P60" s="41">
        <v>7.55</v>
      </c>
      <c r="Q60" s="41">
        <v>0.73</v>
      </c>
      <c r="R60" s="41"/>
      <c r="S60" s="41"/>
      <c r="T60" s="41"/>
      <c r="U60" s="41"/>
      <c r="V60" s="33"/>
      <c r="W60" s="33"/>
      <c r="X60" s="33"/>
      <c r="Y60" s="41"/>
      <c r="Z60" s="41"/>
      <c r="AA60" s="41"/>
      <c r="AB60" s="46"/>
      <c r="AC60" s="46"/>
      <c r="AD60" s="46"/>
      <c r="AE60" s="33">
        <f t="shared" si="0"/>
        <v>92.79</v>
      </c>
      <c r="AF60" s="73">
        <v>750.22035900000003</v>
      </c>
      <c r="AG60" s="33">
        <v>6.7344298974999992</v>
      </c>
      <c r="AH60" s="33"/>
    </row>
    <row r="61" spans="1:34" x14ac:dyDescent="0.3">
      <c r="A61" s="28" t="s">
        <v>157</v>
      </c>
      <c r="B61" s="28" t="s">
        <v>177</v>
      </c>
      <c r="C61" s="28" t="s">
        <v>280</v>
      </c>
      <c r="D61" s="37" t="s">
        <v>267</v>
      </c>
      <c r="E61" s="38" t="s">
        <v>212</v>
      </c>
      <c r="F61" s="38" t="s">
        <v>213</v>
      </c>
      <c r="G61" s="38" t="s">
        <v>233</v>
      </c>
      <c r="H61" s="38" t="s">
        <v>236</v>
      </c>
      <c r="I61" s="38" t="s">
        <v>21</v>
      </c>
      <c r="J61" s="41">
        <v>1.28</v>
      </c>
      <c r="K61" s="41">
        <v>0.45</v>
      </c>
      <c r="L61" s="41">
        <v>1.27</v>
      </c>
      <c r="M61" s="41"/>
      <c r="N61" s="41">
        <v>82.39</v>
      </c>
      <c r="O61" s="41">
        <v>0.56000000000000005</v>
      </c>
      <c r="P61" s="41">
        <v>7.63</v>
      </c>
      <c r="Q61" s="41">
        <v>0.32</v>
      </c>
      <c r="R61" s="41"/>
      <c r="S61" s="41"/>
      <c r="T61" s="41"/>
      <c r="U61" s="41"/>
      <c r="V61" s="33"/>
      <c r="W61" s="33"/>
      <c r="X61" s="33"/>
      <c r="Y61" s="41"/>
      <c r="Z61" s="41"/>
      <c r="AA61" s="41"/>
      <c r="AB61" s="46"/>
      <c r="AC61" s="46"/>
      <c r="AD61" s="46"/>
      <c r="AE61" s="33">
        <f t="shared" si="0"/>
        <v>93.899999999999991</v>
      </c>
      <c r="AF61" s="73"/>
      <c r="AG61" s="33"/>
      <c r="AH61" s="33"/>
    </row>
    <row r="62" spans="1:34" x14ac:dyDescent="0.3">
      <c r="A62" s="28" t="s">
        <v>157</v>
      </c>
      <c r="B62" s="28" t="s">
        <v>177</v>
      </c>
      <c r="C62" s="28" t="s">
        <v>280</v>
      </c>
      <c r="D62" s="37" t="s">
        <v>270</v>
      </c>
      <c r="E62" s="38" t="s">
        <v>212</v>
      </c>
      <c r="F62" s="38" t="s">
        <v>213</v>
      </c>
      <c r="G62" s="38" t="s">
        <v>233</v>
      </c>
      <c r="H62" s="38" t="s">
        <v>237</v>
      </c>
      <c r="I62" s="38" t="s">
        <v>21</v>
      </c>
      <c r="J62" s="41">
        <v>2.89</v>
      </c>
      <c r="K62" s="41">
        <v>0.33</v>
      </c>
      <c r="L62" s="41"/>
      <c r="M62" s="41">
        <v>0.31</v>
      </c>
      <c r="N62" s="41">
        <v>81.11</v>
      </c>
      <c r="O62" s="41"/>
      <c r="P62" s="41">
        <v>7.15</v>
      </c>
      <c r="Q62" s="41">
        <v>0.7</v>
      </c>
      <c r="R62" s="41"/>
      <c r="S62" s="41">
        <v>0.67</v>
      </c>
      <c r="T62" s="41"/>
      <c r="U62" s="41"/>
      <c r="V62" s="33"/>
      <c r="W62" s="33"/>
      <c r="X62" s="33"/>
      <c r="Y62" s="41"/>
      <c r="Z62" s="41"/>
      <c r="AA62" s="41">
        <v>0.75</v>
      </c>
      <c r="AB62" s="46"/>
      <c r="AC62" s="46"/>
      <c r="AD62" s="46"/>
      <c r="AE62" s="33">
        <f t="shared" si="0"/>
        <v>93.910000000000011</v>
      </c>
      <c r="AF62" s="73"/>
      <c r="AG62" s="33"/>
      <c r="AH62" s="33"/>
    </row>
    <row r="63" spans="1:34" x14ac:dyDescent="0.3">
      <c r="A63" s="28" t="s">
        <v>157</v>
      </c>
      <c r="B63" s="28" t="s">
        <v>177</v>
      </c>
      <c r="C63" s="28" t="s">
        <v>280</v>
      </c>
      <c r="D63" s="37" t="s">
        <v>258</v>
      </c>
      <c r="E63" s="38" t="s">
        <v>212</v>
      </c>
      <c r="F63" s="38" t="s">
        <v>213</v>
      </c>
      <c r="G63" s="38" t="s">
        <v>233</v>
      </c>
      <c r="H63" s="38" t="s">
        <v>26</v>
      </c>
      <c r="I63" s="38" t="s">
        <v>27</v>
      </c>
      <c r="J63" s="41">
        <v>37.46</v>
      </c>
      <c r="K63" s="41"/>
      <c r="L63" s="41"/>
      <c r="M63" s="41"/>
      <c r="N63" s="41">
        <v>3.81</v>
      </c>
      <c r="O63" s="41">
        <v>0.41</v>
      </c>
      <c r="P63" s="41">
        <v>22.8</v>
      </c>
      <c r="Q63" s="41">
        <v>35.36</v>
      </c>
      <c r="R63" s="41"/>
      <c r="S63" s="41"/>
      <c r="T63" s="41"/>
      <c r="U63" s="41"/>
      <c r="V63" s="33"/>
      <c r="W63" s="33"/>
      <c r="X63" s="33"/>
      <c r="Y63" s="41"/>
      <c r="Z63" s="41"/>
      <c r="AA63" s="41"/>
      <c r="AB63" s="46"/>
      <c r="AC63" s="46"/>
      <c r="AD63" s="46"/>
      <c r="AE63" s="33">
        <f t="shared" si="0"/>
        <v>99.84</v>
      </c>
      <c r="AF63" s="73"/>
      <c r="AG63" s="33"/>
      <c r="AH63" s="33"/>
    </row>
    <row r="64" spans="1:34" x14ac:dyDescent="0.3">
      <c r="A64" s="28" t="s">
        <v>157</v>
      </c>
      <c r="B64" s="28" t="s">
        <v>177</v>
      </c>
      <c r="C64" s="28" t="s">
        <v>280</v>
      </c>
      <c r="D64" s="37" t="s">
        <v>259</v>
      </c>
      <c r="E64" s="38" t="s">
        <v>212</v>
      </c>
      <c r="F64" s="38" t="s">
        <v>213</v>
      </c>
      <c r="G64" s="38" t="s">
        <v>233</v>
      </c>
      <c r="H64" s="38" t="s">
        <v>126</v>
      </c>
      <c r="I64" s="38" t="s">
        <v>27</v>
      </c>
      <c r="J64" s="41">
        <v>36.5</v>
      </c>
      <c r="K64" s="41"/>
      <c r="L64" s="41"/>
      <c r="M64" s="41"/>
      <c r="N64" s="41">
        <v>7.53</v>
      </c>
      <c r="O64" s="41">
        <v>0.27</v>
      </c>
      <c r="P64" s="41">
        <v>20.13</v>
      </c>
      <c r="Q64" s="41">
        <v>34.46</v>
      </c>
      <c r="R64" s="41"/>
      <c r="S64" s="41"/>
      <c r="T64" s="41"/>
      <c r="U64" s="41"/>
      <c r="V64" s="33"/>
      <c r="W64" s="33"/>
      <c r="X64" s="33"/>
      <c r="Y64" s="41"/>
      <c r="Z64" s="41"/>
      <c r="AA64" s="41"/>
      <c r="AB64" s="46"/>
      <c r="AC64" s="46"/>
      <c r="AD64" s="46"/>
      <c r="AE64" s="33">
        <f t="shared" si="0"/>
        <v>98.890000000000015</v>
      </c>
      <c r="AF64" s="73"/>
      <c r="AG64" s="33"/>
      <c r="AH64" s="33"/>
    </row>
    <row r="65" spans="1:34" x14ac:dyDescent="0.3">
      <c r="A65" s="28" t="s">
        <v>157</v>
      </c>
      <c r="B65" s="28" t="s">
        <v>177</v>
      </c>
      <c r="C65" s="28" t="s">
        <v>280</v>
      </c>
      <c r="D65" s="37" t="s">
        <v>271</v>
      </c>
      <c r="E65" s="38" t="s">
        <v>212</v>
      </c>
      <c r="F65" s="38" t="s">
        <v>213</v>
      </c>
      <c r="G65" s="38" t="s">
        <v>233</v>
      </c>
      <c r="H65" s="38" t="s">
        <v>238</v>
      </c>
      <c r="I65" s="38" t="s">
        <v>27</v>
      </c>
      <c r="J65" s="41">
        <v>37.479999999999997</v>
      </c>
      <c r="K65" s="41"/>
      <c r="L65" s="41"/>
      <c r="M65" s="41"/>
      <c r="N65" s="41">
        <v>3.91</v>
      </c>
      <c r="O65" s="41"/>
      <c r="P65" s="41">
        <v>24.64</v>
      </c>
      <c r="Q65" s="41">
        <v>31.87</v>
      </c>
      <c r="R65" s="41"/>
      <c r="S65" s="41"/>
      <c r="T65" s="41"/>
      <c r="U65" s="41"/>
      <c r="V65" s="33"/>
      <c r="W65" s="33"/>
      <c r="X65" s="33"/>
      <c r="Y65" s="41"/>
      <c r="Z65" s="41"/>
      <c r="AA65" s="41"/>
      <c r="AB65" s="46"/>
      <c r="AC65" s="46"/>
      <c r="AD65" s="46"/>
      <c r="AE65" s="33">
        <f t="shared" si="0"/>
        <v>97.9</v>
      </c>
      <c r="AF65" s="73"/>
      <c r="AG65" s="33"/>
      <c r="AH65" s="33"/>
    </row>
    <row r="66" spans="1:34" x14ac:dyDescent="0.3">
      <c r="A66" s="35"/>
      <c r="B66" s="22"/>
      <c r="C66" s="22"/>
      <c r="D66" s="22"/>
      <c r="E66" s="39"/>
      <c r="F66" s="39"/>
      <c r="G66" s="39"/>
      <c r="H66" s="39"/>
      <c r="I66" s="39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Y66" s="42"/>
      <c r="Z66" s="42"/>
      <c r="AA66" s="42"/>
      <c r="AE66" s="66"/>
    </row>
    <row r="67" spans="1:34" x14ac:dyDescent="0.3">
      <c r="A67" s="28" t="s">
        <v>157</v>
      </c>
      <c r="B67" s="28" t="s">
        <v>180</v>
      </c>
      <c r="C67" s="28" t="s">
        <v>280</v>
      </c>
      <c r="D67" s="37" t="s">
        <v>32</v>
      </c>
      <c r="E67" s="38" t="s">
        <v>212</v>
      </c>
      <c r="F67" s="38" t="s">
        <v>213</v>
      </c>
      <c r="G67" s="38" t="s">
        <v>239</v>
      </c>
      <c r="H67" s="38" t="s">
        <v>20</v>
      </c>
      <c r="I67" s="38" t="s">
        <v>21</v>
      </c>
      <c r="J67" s="41">
        <v>0.57999999999999996</v>
      </c>
      <c r="K67" s="41">
        <v>1.52</v>
      </c>
      <c r="L67" s="41">
        <v>1.89</v>
      </c>
      <c r="M67" s="41"/>
      <c r="N67" s="41">
        <v>79.94</v>
      </c>
      <c r="O67" s="41">
        <v>0.56999999999999995</v>
      </c>
      <c r="P67" s="41">
        <v>8.24</v>
      </c>
      <c r="Q67" s="41">
        <v>0</v>
      </c>
      <c r="R67" s="41"/>
      <c r="S67" s="41"/>
      <c r="T67" s="41"/>
      <c r="U67" s="41"/>
      <c r="V67" s="33"/>
      <c r="W67" s="33"/>
      <c r="X67" s="33"/>
      <c r="Y67" s="41"/>
      <c r="Z67" s="41"/>
      <c r="AA67" s="41"/>
      <c r="AB67" s="46"/>
      <c r="AC67" s="46"/>
      <c r="AD67" s="46"/>
      <c r="AE67" s="33">
        <f t="shared" ref="AE67:AE82" si="1">SUM(J67:AD67)</f>
        <v>92.739999999999981</v>
      </c>
      <c r="AF67" s="73"/>
      <c r="AG67" s="33"/>
      <c r="AH67" s="33"/>
    </row>
    <row r="68" spans="1:34" x14ac:dyDescent="0.3">
      <c r="A68" s="28" t="s">
        <v>157</v>
      </c>
      <c r="B68" s="28" t="s">
        <v>180</v>
      </c>
      <c r="C68" s="28" t="s">
        <v>280</v>
      </c>
      <c r="D68" s="28" t="s">
        <v>175</v>
      </c>
      <c r="E68" s="38" t="s">
        <v>212</v>
      </c>
      <c r="F68" s="38" t="s">
        <v>213</v>
      </c>
      <c r="G68" s="38" t="s">
        <v>239</v>
      </c>
      <c r="H68" s="38" t="s">
        <v>252</v>
      </c>
      <c r="I68" s="38" t="s">
        <v>21</v>
      </c>
      <c r="J68" s="41">
        <v>0.56000000000000005</v>
      </c>
      <c r="K68" s="41"/>
      <c r="L68" s="41"/>
      <c r="M68" s="41"/>
      <c r="N68" s="41">
        <v>0.39</v>
      </c>
      <c r="O68" s="41"/>
      <c r="P68" s="41">
        <v>0.78</v>
      </c>
      <c r="Q68" s="41">
        <v>26.81</v>
      </c>
      <c r="R68" s="41">
        <v>21.5</v>
      </c>
      <c r="S68" s="41">
        <v>6.48</v>
      </c>
      <c r="T68" s="41">
        <v>0.39</v>
      </c>
      <c r="U68" s="41"/>
      <c r="V68" s="33"/>
      <c r="W68" s="33"/>
      <c r="X68" s="33"/>
      <c r="Y68" s="41"/>
      <c r="Z68" s="41">
        <v>0.37</v>
      </c>
      <c r="AA68" s="41">
        <v>6.29</v>
      </c>
      <c r="AB68" s="46"/>
      <c r="AC68" s="46"/>
      <c r="AD68" s="46"/>
      <c r="AE68" s="33">
        <f t="shared" si="1"/>
        <v>63.569999999999993</v>
      </c>
      <c r="AF68" s="73"/>
      <c r="AG68" s="33"/>
      <c r="AH68" s="33"/>
    </row>
    <row r="69" spans="1:34" x14ac:dyDescent="0.3">
      <c r="A69" s="28" t="s">
        <v>157</v>
      </c>
      <c r="B69" s="28" t="s">
        <v>180</v>
      </c>
      <c r="C69" s="28" t="s">
        <v>280</v>
      </c>
      <c r="D69" s="28" t="s">
        <v>176</v>
      </c>
      <c r="E69" s="38" t="s">
        <v>212</v>
      </c>
      <c r="F69" s="38" t="s">
        <v>213</v>
      </c>
      <c r="G69" s="38" t="s">
        <v>239</v>
      </c>
      <c r="H69" s="38" t="s">
        <v>246</v>
      </c>
      <c r="I69" s="38" t="s">
        <v>21</v>
      </c>
      <c r="J69" s="41"/>
      <c r="K69" s="41"/>
      <c r="L69" s="41"/>
      <c r="M69" s="41"/>
      <c r="N69" s="41">
        <v>0.37</v>
      </c>
      <c r="O69" s="41"/>
      <c r="P69" s="41"/>
      <c r="Q69" s="41">
        <v>26.56</v>
      </c>
      <c r="R69" s="41">
        <v>23.05</v>
      </c>
      <c r="S69" s="41">
        <v>6.42</v>
      </c>
      <c r="T69" s="41"/>
      <c r="U69" s="41"/>
      <c r="V69" s="33"/>
      <c r="W69" s="33"/>
      <c r="X69" s="33"/>
      <c r="Y69" s="41"/>
      <c r="Z69" s="41">
        <v>0.44</v>
      </c>
      <c r="AA69" s="41">
        <v>6.47</v>
      </c>
      <c r="AB69" s="46"/>
      <c r="AC69" s="46"/>
      <c r="AD69" s="46"/>
      <c r="AE69" s="33">
        <f t="shared" si="1"/>
        <v>63.31</v>
      </c>
      <c r="AF69" s="73"/>
      <c r="AG69" s="33"/>
      <c r="AH69" s="33"/>
    </row>
    <row r="70" spans="1:34" x14ac:dyDescent="0.3">
      <c r="A70" s="28" t="s">
        <v>157</v>
      </c>
      <c r="B70" s="28" t="s">
        <v>180</v>
      </c>
      <c r="C70" s="28" t="s">
        <v>280</v>
      </c>
      <c r="D70" s="37" t="s">
        <v>26</v>
      </c>
      <c r="E70" s="38" t="s">
        <v>212</v>
      </c>
      <c r="F70" s="38" t="s">
        <v>213</v>
      </c>
      <c r="G70" s="38" t="s">
        <v>239</v>
      </c>
      <c r="H70" s="38" t="s">
        <v>26</v>
      </c>
      <c r="I70" s="38" t="s">
        <v>27</v>
      </c>
      <c r="J70" s="41">
        <v>37.869999999999997</v>
      </c>
      <c r="K70" s="41"/>
      <c r="L70" s="41"/>
      <c r="M70" s="41"/>
      <c r="N70" s="41">
        <v>3.27</v>
      </c>
      <c r="O70" s="41">
        <v>0.35</v>
      </c>
      <c r="P70" s="41">
        <v>23.66</v>
      </c>
      <c r="Q70" s="41">
        <v>35.57</v>
      </c>
      <c r="R70" s="41"/>
      <c r="S70" s="41"/>
      <c r="T70" s="41"/>
      <c r="U70" s="41"/>
      <c r="V70" s="33"/>
      <c r="W70" s="33"/>
      <c r="X70" s="33"/>
      <c r="Y70" s="41"/>
      <c r="Z70" s="41"/>
      <c r="AA70" s="41"/>
      <c r="AB70" s="46"/>
      <c r="AC70" s="46"/>
      <c r="AD70" s="46"/>
      <c r="AE70" s="33">
        <f t="shared" si="1"/>
        <v>100.72</v>
      </c>
      <c r="AF70" s="73"/>
      <c r="AG70" s="33"/>
      <c r="AH70" s="33"/>
    </row>
    <row r="71" spans="1:34" x14ac:dyDescent="0.3">
      <c r="A71" s="35"/>
      <c r="B71" s="22"/>
      <c r="C71" s="22"/>
      <c r="D71" s="22"/>
      <c r="E71" s="39"/>
      <c r="F71" s="39"/>
      <c r="G71" s="39"/>
      <c r="H71" s="39"/>
      <c r="I71" s="39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Y71" s="42"/>
      <c r="Z71" s="42"/>
      <c r="AA71" s="42"/>
      <c r="AE71" s="66"/>
    </row>
    <row r="72" spans="1:34" x14ac:dyDescent="0.3">
      <c r="A72" s="28" t="s">
        <v>157</v>
      </c>
      <c r="B72" s="28" t="s">
        <v>181</v>
      </c>
      <c r="C72" s="28" t="s">
        <v>280</v>
      </c>
      <c r="D72" s="28" t="s">
        <v>175</v>
      </c>
      <c r="E72" s="38" t="s">
        <v>212</v>
      </c>
      <c r="F72" s="38" t="s">
        <v>213</v>
      </c>
      <c r="G72" s="38" t="s">
        <v>240</v>
      </c>
      <c r="H72" s="38" t="s">
        <v>38</v>
      </c>
      <c r="I72" s="38" t="s">
        <v>21</v>
      </c>
      <c r="J72" s="41">
        <v>0.32</v>
      </c>
      <c r="K72" s="41"/>
      <c r="L72" s="41">
        <v>0.49</v>
      </c>
      <c r="M72" s="41"/>
      <c r="N72" s="41">
        <v>0.37</v>
      </c>
      <c r="O72" s="41"/>
      <c r="P72" s="41">
        <v>0.61</v>
      </c>
      <c r="Q72" s="41">
        <v>29.17</v>
      </c>
      <c r="R72" s="41">
        <v>21.37</v>
      </c>
      <c r="S72" s="41">
        <v>4.51</v>
      </c>
      <c r="T72" s="41">
        <v>0.47</v>
      </c>
      <c r="U72" s="41"/>
      <c r="V72" s="33"/>
      <c r="W72" s="33"/>
      <c r="X72" s="33"/>
      <c r="Y72" s="41"/>
      <c r="Z72" s="41">
        <v>0.32</v>
      </c>
      <c r="AA72" s="41">
        <v>3.82</v>
      </c>
      <c r="AB72" s="46"/>
      <c r="AC72" s="46"/>
      <c r="AD72" s="46"/>
      <c r="AE72" s="33">
        <f t="shared" si="1"/>
        <v>61.449999999999996</v>
      </c>
      <c r="AF72" s="73"/>
      <c r="AG72" s="33"/>
      <c r="AH72" s="33"/>
    </row>
    <row r="73" spans="1:34" x14ac:dyDescent="0.3">
      <c r="A73" s="28" t="s">
        <v>157</v>
      </c>
      <c r="B73" s="28" t="s">
        <v>181</v>
      </c>
      <c r="C73" s="28" t="s">
        <v>280</v>
      </c>
      <c r="D73" s="37" t="s">
        <v>272</v>
      </c>
      <c r="E73" s="38" t="s">
        <v>212</v>
      </c>
      <c r="F73" s="38" t="s">
        <v>213</v>
      </c>
      <c r="G73" s="38" t="s">
        <v>240</v>
      </c>
      <c r="H73" s="38" t="s">
        <v>117</v>
      </c>
      <c r="I73" s="38" t="s">
        <v>21</v>
      </c>
      <c r="J73" s="41"/>
      <c r="K73" s="41"/>
      <c r="L73" s="41">
        <v>0.4</v>
      </c>
      <c r="M73" s="41"/>
      <c r="N73" s="41">
        <v>0.41</v>
      </c>
      <c r="O73" s="41"/>
      <c r="P73" s="41"/>
      <c r="Q73" s="41">
        <v>28.31</v>
      </c>
      <c r="R73" s="41">
        <v>10.96</v>
      </c>
      <c r="S73" s="41">
        <v>7.41</v>
      </c>
      <c r="T73" s="41"/>
      <c r="U73" s="41"/>
      <c r="V73" s="33"/>
      <c r="W73" s="33"/>
      <c r="X73" s="33"/>
      <c r="Y73" s="41"/>
      <c r="Z73" s="41"/>
      <c r="AA73" s="41">
        <v>5.82</v>
      </c>
      <c r="AB73" s="46"/>
      <c r="AC73" s="46"/>
      <c r="AD73" s="46"/>
      <c r="AE73" s="33">
        <f t="shared" si="1"/>
        <v>53.309999999999995</v>
      </c>
      <c r="AF73" s="73"/>
      <c r="AG73" s="33"/>
      <c r="AH73" s="33"/>
    </row>
    <row r="74" spans="1:34" x14ac:dyDescent="0.3">
      <c r="A74" s="28" t="s">
        <v>157</v>
      </c>
      <c r="B74" s="28" t="s">
        <v>181</v>
      </c>
      <c r="C74" s="28" t="s">
        <v>280</v>
      </c>
      <c r="D74" s="37" t="s">
        <v>273</v>
      </c>
      <c r="E74" s="38" t="s">
        <v>212</v>
      </c>
      <c r="F74" s="38" t="s">
        <v>213</v>
      </c>
      <c r="G74" s="38" t="s">
        <v>240</v>
      </c>
      <c r="H74" s="38" t="s">
        <v>253</v>
      </c>
      <c r="I74" s="38" t="s">
        <v>21</v>
      </c>
      <c r="J74" s="41">
        <v>2.87</v>
      </c>
      <c r="K74" s="41"/>
      <c r="L74" s="41">
        <v>0.25</v>
      </c>
      <c r="M74" s="41"/>
      <c r="N74" s="41">
        <v>0.94</v>
      </c>
      <c r="O74" s="41"/>
      <c r="P74" s="41">
        <v>5.27</v>
      </c>
      <c r="Q74" s="41">
        <v>13.03</v>
      </c>
      <c r="R74" s="41">
        <v>6.62</v>
      </c>
      <c r="S74" s="41">
        <v>12.48</v>
      </c>
      <c r="T74" s="41"/>
      <c r="U74" s="41"/>
      <c r="V74" s="33"/>
      <c r="W74" s="33"/>
      <c r="X74" s="33"/>
      <c r="Y74" s="41"/>
      <c r="Z74" s="41"/>
      <c r="AA74" s="41">
        <v>11.69</v>
      </c>
      <c r="AB74" s="46"/>
      <c r="AC74" s="46"/>
      <c r="AD74" s="46"/>
      <c r="AE74" s="33">
        <f t="shared" si="1"/>
        <v>53.15</v>
      </c>
      <c r="AF74" s="73"/>
      <c r="AG74" s="33"/>
      <c r="AH74" s="33"/>
    </row>
    <row r="75" spans="1:34" x14ac:dyDescent="0.3">
      <c r="A75" s="35"/>
      <c r="B75" s="22"/>
      <c r="C75" s="22"/>
      <c r="D75" s="22"/>
      <c r="E75" s="39"/>
      <c r="F75" s="39"/>
      <c r="G75" s="39"/>
      <c r="H75" s="39"/>
      <c r="I75" s="39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Y75" s="42"/>
      <c r="Z75" s="42"/>
      <c r="AA75" s="42"/>
      <c r="AE75" s="66"/>
    </row>
    <row r="76" spans="1:34" x14ac:dyDescent="0.3">
      <c r="A76" s="28" t="s">
        <v>157</v>
      </c>
      <c r="B76" s="28" t="s">
        <v>278</v>
      </c>
      <c r="C76" s="28" t="s">
        <v>280</v>
      </c>
      <c r="D76" s="38" t="s">
        <v>254</v>
      </c>
      <c r="E76" s="38" t="s">
        <v>212</v>
      </c>
      <c r="F76" s="38" t="s">
        <v>213</v>
      </c>
      <c r="G76" s="38" t="s">
        <v>241</v>
      </c>
      <c r="H76" s="38" t="s">
        <v>254</v>
      </c>
      <c r="I76" s="38" t="s">
        <v>21</v>
      </c>
      <c r="J76" s="41"/>
      <c r="K76" s="41"/>
      <c r="L76" s="41"/>
      <c r="M76" s="41"/>
      <c r="N76" s="41">
        <v>0.32</v>
      </c>
      <c r="O76" s="41"/>
      <c r="P76" s="41">
        <v>0.32</v>
      </c>
      <c r="Q76" s="41">
        <v>28.08</v>
      </c>
      <c r="R76" s="41">
        <v>20.7</v>
      </c>
      <c r="S76" s="41">
        <v>4.4800000000000004</v>
      </c>
      <c r="T76" s="41"/>
      <c r="U76" s="41"/>
      <c r="V76" s="33"/>
      <c r="W76" s="33"/>
      <c r="X76" s="33"/>
      <c r="Y76" s="41"/>
      <c r="Z76" s="41"/>
      <c r="AA76" s="41">
        <v>6.24</v>
      </c>
      <c r="AB76" s="46"/>
      <c r="AC76" s="46"/>
      <c r="AD76" s="46"/>
      <c r="AE76" s="33">
        <f t="shared" si="1"/>
        <v>60.140000000000008</v>
      </c>
      <c r="AF76" s="73"/>
      <c r="AG76" s="33"/>
      <c r="AH76" s="33"/>
    </row>
    <row r="77" spans="1:34" x14ac:dyDescent="0.3">
      <c r="A77" s="28" t="s">
        <v>157</v>
      </c>
      <c r="B77" s="28" t="s">
        <v>278</v>
      </c>
      <c r="C77" s="28" t="s">
        <v>280</v>
      </c>
      <c r="D77" s="38" t="s">
        <v>275</v>
      </c>
      <c r="E77" s="38" t="s">
        <v>212</v>
      </c>
      <c r="F77" s="38" t="s">
        <v>213</v>
      </c>
      <c r="G77" s="38" t="s">
        <v>241</v>
      </c>
      <c r="H77" s="38" t="s">
        <v>255</v>
      </c>
      <c r="I77" s="38" t="s">
        <v>21</v>
      </c>
      <c r="J77" s="41">
        <v>0.53</v>
      </c>
      <c r="K77" s="41"/>
      <c r="L77" s="41"/>
      <c r="M77" s="41"/>
      <c r="N77" s="41">
        <v>0.41</v>
      </c>
      <c r="O77" s="41"/>
      <c r="P77" s="41">
        <v>1.21</v>
      </c>
      <c r="Q77" s="41">
        <v>2.97</v>
      </c>
      <c r="R77" s="41">
        <v>40.79</v>
      </c>
      <c r="S77" s="41">
        <v>1.06</v>
      </c>
      <c r="T77" s="41"/>
      <c r="U77" s="41"/>
      <c r="V77" s="33"/>
      <c r="W77" s="33"/>
      <c r="X77" s="33"/>
      <c r="Y77" s="41"/>
      <c r="Z77" s="41">
        <v>0.73</v>
      </c>
      <c r="AA77" s="41">
        <v>25.72</v>
      </c>
      <c r="AB77" s="46"/>
      <c r="AC77" s="46"/>
      <c r="AD77" s="46"/>
      <c r="AE77" s="33">
        <f t="shared" si="1"/>
        <v>73.419999999999987</v>
      </c>
      <c r="AF77" s="73"/>
      <c r="AG77" s="33"/>
      <c r="AH77" s="33"/>
    </row>
    <row r="78" spans="1:34" x14ac:dyDescent="0.3">
      <c r="A78" s="28" t="s">
        <v>157</v>
      </c>
      <c r="B78" s="28" t="s">
        <v>278</v>
      </c>
      <c r="C78" s="28" t="s">
        <v>280</v>
      </c>
      <c r="D78" s="38" t="s">
        <v>274</v>
      </c>
      <c r="E78" s="38" t="s">
        <v>212</v>
      </c>
      <c r="F78" s="38" t="s">
        <v>213</v>
      </c>
      <c r="G78" s="38" t="s">
        <v>241</v>
      </c>
      <c r="H78" s="38" t="s">
        <v>256</v>
      </c>
      <c r="I78" s="38" t="s">
        <v>21</v>
      </c>
      <c r="J78" s="41">
        <v>0.53</v>
      </c>
      <c r="K78" s="41"/>
      <c r="L78" s="41"/>
      <c r="M78" s="41"/>
      <c r="N78" s="41">
        <v>0.44</v>
      </c>
      <c r="O78" s="41"/>
      <c r="P78" s="41">
        <v>0.88</v>
      </c>
      <c r="Q78" s="41">
        <v>1.02</v>
      </c>
      <c r="R78" s="41">
        <v>23.19</v>
      </c>
      <c r="S78" s="41">
        <v>11.43</v>
      </c>
      <c r="T78" s="41"/>
      <c r="U78" s="41"/>
      <c r="V78" s="33"/>
      <c r="W78" s="33"/>
      <c r="X78" s="33"/>
      <c r="Y78" s="41"/>
      <c r="Z78" s="41"/>
      <c r="AA78" s="41">
        <v>28.62</v>
      </c>
      <c r="AB78" s="46"/>
      <c r="AC78" s="46"/>
      <c r="AD78" s="46"/>
      <c r="AE78" s="33">
        <f t="shared" si="1"/>
        <v>66.11</v>
      </c>
      <c r="AF78" s="73"/>
      <c r="AG78" s="33"/>
      <c r="AH78" s="33"/>
    </row>
    <row r="79" spans="1:34" x14ac:dyDescent="0.3">
      <c r="A79" s="35"/>
      <c r="B79" s="22"/>
      <c r="C79" s="22"/>
      <c r="D79" s="22"/>
      <c r="E79" s="39"/>
      <c r="F79" s="39"/>
      <c r="G79" s="39"/>
      <c r="H79" s="39"/>
      <c r="I79" s="39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Y79" s="42"/>
      <c r="Z79" s="42"/>
      <c r="AA79" s="42"/>
      <c r="AE79" s="66"/>
    </row>
    <row r="80" spans="1:34" x14ac:dyDescent="0.3">
      <c r="A80" s="28" t="s">
        <v>157</v>
      </c>
      <c r="B80" s="28" t="s">
        <v>279</v>
      </c>
      <c r="C80" s="28" t="s">
        <v>280</v>
      </c>
      <c r="D80" s="37" t="s">
        <v>257</v>
      </c>
      <c r="E80" s="38" t="s">
        <v>212</v>
      </c>
      <c r="F80" s="38" t="s">
        <v>213</v>
      </c>
      <c r="G80" s="38" t="s">
        <v>242</v>
      </c>
      <c r="H80" s="38" t="s">
        <v>20</v>
      </c>
      <c r="I80" s="38" t="s">
        <v>31</v>
      </c>
      <c r="J80" s="41">
        <v>1.07</v>
      </c>
      <c r="K80" s="41">
        <v>0.75</v>
      </c>
      <c r="L80" s="41">
        <v>1.78</v>
      </c>
      <c r="M80" s="41">
        <v>0.26</v>
      </c>
      <c r="N80" s="41">
        <v>79.400000000000006</v>
      </c>
      <c r="O80" s="41">
        <v>0.62</v>
      </c>
      <c r="P80" s="41">
        <v>10.199999999999999</v>
      </c>
      <c r="Q80" s="41">
        <v>0.18</v>
      </c>
      <c r="R80" s="41"/>
      <c r="S80" s="41"/>
      <c r="T80" s="41"/>
      <c r="U80" s="41"/>
      <c r="V80" s="33"/>
      <c r="W80" s="33"/>
      <c r="X80" s="33"/>
      <c r="Y80" s="41"/>
      <c r="Z80" s="41"/>
      <c r="AA80" s="41"/>
      <c r="AB80" s="46"/>
      <c r="AC80" s="46"/>
      <c r="AD80" s="46"/>
      <c r="AE80" s="33">
        <f t="shared" si="1"/>
        <v>94.260000000000019</v>
      </c>
      <c r="AF80" s="73"/>
      <c r="AG80" s="33"/>
      <c r="AH80" s="33"/>
    </row>
    <row r="81" spans="1:34" x14ac:dyDescent="0.3">
      <c r="A81" s="28" t="s">
        <v>157</v>
      </c>
      <c r="B81" s="28" t="s">
        <v>279</v>
      </c>
      <c r="C81" s="28" t="s">
        <v>280</v>
      </c>
      <c r="D81" s="37" t="s">
        <v>155</v>
      </c>
      <c r="E81" s="38" t="s">
        <v>212</v>
      </c>
      <c r="F81" s="38" t="s">
        <v>213</v>
      </c>
      <c r="G81" s="38" t="s">
        <v>242</v>
      </c>
      <c r="H81" s="38" t="s">
        <v>243</v>
      </c>
      <c r="I81" s="38" t="s">
        <v>31</v>
      </c>
      <c r="J81" s="41">
        <v>1.95</v>
      </c>
      <c r="K81" s="41">
        <v>5.72</v>
      </c>
      <c r="L81" s="41">
        <v>5.99</v>
      </c>
      <c r="M81" s="41">
        <v>0.41</v>
      </c>
      <c r="N81" s="41">
        <v>65.03</v>
      </c>
      <c r="O81" s="41">
        <v>1.07</v>
      </c>
      <c r="P81" s="41">
        <v>14.91</v>
      </c>
      <c r="Q81" s="41">
        <v>0.24</v>
      </c>
      <c r="R81" s="41"/>
      <c r="S81" s="41"/>
      <c r="T81" s="41"/>
      <c r="U81" s="41"/>
      <c r="V81" s="33"/>
      <c r="W81" s="33"/>
      <c r="X81" s="33"/>
      <c r="Y81" s="41"/>
      <c r="Z81" s="41"/>
      <c r="AA81" s="41"/>
      <c r="AB81" s="46"/>
      <c r="AC81" s="46"/>
      <c r="AD81" s="46"/>
      <c r="AE81" s="33">
        <f t="shared" si="1"/>
        <v>95.319999999999979</v>
      </c>
      <c r="AF81" s="73"/>
      <c r="AG81" s="33"/>
      <c r="AH81" s="33"/>
    </row>
    <row r="82" spans="1:34" x14ac:dyDescent="0.3">
      <c r="A82" s="28" t="s">
        <v>157</v>
      </c>
      <c r="B82" s="28" t="s">
        <v>279</v>
      </c>
      <c r="C82" s="28" t="s">
        <v>280</v>
      </c>
      <c r="D82" s="28" t="s">
        <v>175</v>
      </c>
      <c r="E82" s="38" t="s">
        <v>212</v>
      </c>
      <c r="F82" s="38" t="s">
        <v>213</v>
      </c>
      <c r="G82" s="38" t="s">
        <v>242</v>
      </c>
      <c r="H82" s="38" t="s">
        <v>252</v>
      </c>
      <c r="I82" s="38" t="s">
        <v>21</v>
      </c>
      <c r="J82" s="41"/>
      <c r="K82" s="41"/>
      <c r="L82" s="41"/>
      <c r="M82" s="41"/>
      <c r="N82" s="41">
        <v>0.37</v>
      </c>
      <c r="O82" s="41"/>
      <c r="P82" s="41"/>
      <c r="Q82" s="41">
        <v>27.77</v>
      </c>
      <c r="R82" s="41">
        <v>21.92</v>
      </c>
      <c r="S82" s="41">
        <v>5.97</v>
      </c>
      <c r="T82" s="41"/>
      <c r="U82" s="41"/>
      <c r="V82" s="33"/>
      <c r="W82" s="33"/>
      <c r="X82" s="33"/>
      <c r="Y82" s="41"/>
      <c r="Z82" s="41">
        <v>0.25</v>
      </c>
      <c r="AA82" s="41">
        <v>5.32</v>
      </c>
      <c r="AB82" s="46"/>
      <c r="AC82" s="46"/>
      <c r="AD82" s="46"/>
      <c r="AE82" s="33">
        <f t="shared" si="1"/>
        <v>61.6</v>
      </c>
      <c r="AF82" s="73"/>
      <c r="AG82" s="33"/>
      <c r="AH82" s="33"/>
    </row>
    <row r="83" spans="1:34" x14ac:dyDescent="0.3">
      <c r="A83" s="28" t="s">
        <v>157</v>
      </c>
      <c r="B83" s="28" t="s">
        <v>279</v>
      </c>
      <c r="C83" s="28" t="s">
        <v>280</v>
      </c>
      <c r="D83" s="28" t="s">
        <v>176</v>
      </c>
      <c r="E83" s="38" t="s">
        <v>212</v>
      </c>
      <c r="F83" s="38" t="s">
        <v>213</v>
      </c>
      <c r="G83" s="38" t="s">
        <v>242</v>
      </c>
      <c r="H83" s="38" t="s">
        <v>246</v>
      </c>
      <c r="I83" s="38" t="s">
        <v>21</v>
      </c>
      <c r="J83" s="41"/>
      <c r="K83" s="41"/>
      <c r="L83" s="41"/>
      <c r="M83" s="41"/>
      <c r="N83" s="41">
        <v>0.33</v>
      </c>
      <c r="O83" s="41"/>
      <c r="P83" s="41"/>
      <c r="Q83" s="41">
        <v>26.7</v>
      </c>
      <c r="R83" s="41">
        <v>22.52</v>
      </c>
      <c r="S83" s="41">
        <v>6.55</v>
      </c>
      <c r="T83" s="41"/>
      <c r="U83" s="41"/>
      <c r="V83" s="33"/>
      <c r="W83" s="33"/>
      <c r="X83" s="33"/>
      <c r="Y83" s="41"/>
      <c r="Z83" s="41"/>
      <c r="AA83" s="41">
        <v>5.57</v>
      </c>
      <c r="AB83" s="46"/>
      <c r="AC83" s="46"/>
      <c r="AD83" s="46"/>
      <c r="AE83" s="33">
        <f>SUM(J83:AD83)</f>
        <v>61.669999999999995</v>
      </c>
      <c r="AF83" s="73"/>
      <c r="AG83" s="33"/>
      <c r="AH83" s="33"/>
    </row>
    <row r="84" spans="1:34" x14ac:dyDescent="0.3">
      <c r="A84" s="6"/>
      <c r="E84" s="14"/>
      <c r="F84" s="14"/>
      <c r="G84" s="14"/>
      <c r="H84" s="14"/>
      <c r="I84" s="1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5"/>
    </row>
    <row r="85" spans="1:34" x14ac:dyDescent="0.3">
      <c r="A85" s="28" t="str">
        <f t="shared" ref="A85:A91" si="2">"4-05"</f>
        <v>4-05</v>
      </c>
      <c r="B85" s="28" t="s">
        <v>158</v>
      </c>
      <c r="C85" s="28" t="s">
        <v>161</v>
      </c>
      <c r="D85" s="37" t="s">
        <v>25</v>
      </c>
      <c r="E85" s="45" t="s">
        <v>301</v>
      </c>
      <c r="F85" s="45" t="s">
        <v>58</v>
      </c>
      <c r="G85" s="45" t="s">
        <v>302</v>
      </c>
      <c r="H85" s="45" t="s">
        <v>76</v>
      </c>
      <c r="I85" s="45" t="s">
        <v>24</v>
      </c>
      <c r="J85" s="76"/>
      <c r="K85" s="76"/>
      <c r="L85" s="76"/>
      <c r="M85" s="76"/>
      <c r="N85" s="76">
        <v>0.31</v>
      </c>
      <c r="O85" s="76"/>
      <c r="P85" s="76">
        <v>0.2</v>
      </c>
      <c r="Q85" s="76">
        <v>55.17</v>
      </c>
      <c r="R85" s="76"/>
      <c r="S85" s="76"/>
      <c r="T85" s="76">
        <v>0.38</v>
      </c>
      <c r="U85" s="76"/>
      <c r="V85" s="76"/>
      <c r="W85" s="76"/>
      <c r="X85" s="76"/>
      <c r="Y85" s="33"/>
      <c r="Z85" s="76"/>
      <c r="AA85" s="76"/>
      <c r="AB85" s="33"/>
      <c r="AC85" s="76"/>
      <c r="AD85" s="76"/>
      <c r="AE85" s="33">
        <f t="shared" ref="AE85:AE91" si="3">SUM(J85:AD85)</f>
        <v>56.06</v>
      </c>
      <c r="AF85" s="73"/>
      <c r="AG85" s="33"/>
      <c r="AH85" s="33"/>
    </row>
    <row r="86" spans="1:34" x14ac:dyDescent="0.3">
      <c r="A86" s="28" t="str">
        <f t="shared" si="2"/>
        <v>4-05</v>
      </c>
      <c r="B86" s="28" t="s">
        <v>158</v>
      </c>
      <c r="C86" s="28" t="s">
        <v>161</v>
      </c>
      <c r="D86" s="46" t="s">
        <v>36</v>
      </c>
      <c r="E86" s="45" t="s">
        <v>301</v>
      </c>
      <c r="F86" s="45" t="s">
        <v>58</v>
      </c>
      <c r="G86" s="45" t="s">
        <v>302</v>
      </c>
      <c r="H86" s="45" t="s">
        <v>207</v>
      </c>
      <c r="I86" s="45" t="s">
        <v>35</v>
      </c>
      <c r="J86" s="76">
        <v>1.56</v>
      </c>
      <c r="K86" s="76"/>
      <c r="L86" s="76"/>
      <c r="M86" s="76"/>
      <c r="N86" s="76">
        <v>0.53</v>
      </c>
      <c r="O86" s="76"/>
      <c r="P86" s="76">
        <v>1.69</v>
      </c>
      <c r="Q86" s="76">
        <v>54.12</v>
      </c>
      <c r="R86" s="76"/>
      <c r="S86" s="76"/>
      <c r="T86" s="76">
        <v>0.75</v>
      </c>
      <c r="U86" s="76"/>
      <c r="V86" s="76"/>
      <c r="W86" s="76"/>
      <c r="X86" s="76"/>
      <c r="Y86" s="33"/>
      <c r="Z86" s="76">
        <v>37.26</v>
      </c>
      <c r="AA86" s="76"/>
      <c r="AB86" s="33"/>
      <c r="AC86" s="76"/>
      <c r="AD86" s="76">
        <v>2.63</v>
      </c>
      <c r="AE86" s="33">
        <f t="shared" si="3"/>
        <v>98.539999999999992</v>
      </c>
      <c r="AF86" s="73"/>
      <c r="AG86" s="33"/>
      <c r="AH86" s="33"/>
    </row>
    <row r="87" spans="1:34" x14ac:dyDescent="0.3">
      <c r="A87" s="28" t="str">
        <f t="shared" si="2"/>
        <v>4-05</v>
      </c>
      <c r="B87" s="28" t="s">
        <v>158</v>
      </c>
      <c r="C87" s="28" t="s">
        <v>161</v>
      </c>
      <c r="D87" s="46" t="s">
        <v>323</v>
      </c>
      <c r="E87" s="45" t="s">
        <v>301</v>
      </c>
      <c r="F87" s="45" t="s">
        <v>58</v>
      </c>
      <c r="G87" s="45" t="s">
        <v>302</v>
      </c>
      <c r="H87" s="45" t="s">
        <v>305</v>
      </c>
      <c r="I87" s="45" t="s">
        <v>21</v>
      </c>
      <c r="J87" s="76"/>
      <c r="K87" s="76"/>
      <c r="L87" s="76"/>
      <c r="M87" s="76"/>
      <c r="N87" s="76">
        <v>0.33</v>
      </c>
      <c r="O87" s="76"/>
      <c r="P87" s="76"/>
      <c r="Q87" s="76">
        <v>29.66</v>
      </c>
      <c r="R87" s="76">
        <v>14.07</v>
      </c>
      <c r="S87" s="76">
        <v>10.11</v>
      </c>
      <c r="T87" s="76"/>
      <c r="U87" s="76"/>
      <c r="V87" s="76"/>
      <c r="W87" s="76"/>
      <c r="X87" s="76"/>
      <c r="Y87" s="33"/>
      <c r="Z87" s="76"/>
      <c r="AA87" s="76">
        <v>12.31</v>
      </c>
      <c r="AB87" s="33"/>
      <c r="AC87" s="76">
        <v>0.64</v>
      </c>
      <c r="AD87" s="76"/>
      <c r="AE87" s="33">
        <f t="shared" si="3"/>
        <v>67.12</v>
      </c>
      <c r="AF87" s="73"/>
      <c r="AG87" s="33"/>
      <c r="AH87" s="33"/>
    </row>
    <row r="88" spans="1:34" x14ac:dyDescent="0.3">
      <c r="A88" s="28" t="str">
        <f t="shared" si="2"/>
        <v>4-05</v>
      </c>
      <c r="B88" s="28" t="s">
        <v>158</v>
      </c>
      <c r="C88" s="28" t="s">
        <v>161</v>
      </c>
      <c r="D88" s="46" t="s">
        <v>323</v>
      </c>
      <c r="E88" s="45" t="s">
        <v>301</v>
      </c>
      <c r="F88" s="45" t="s">
        <v>58</v>
      </c>
      <c r="G88" s="45" t="s">
        <v>302</v>
      </c>
      <c r="H88" s="45" t="s">
        <v>306</v>
      </c>
      <c r="I88" s="45" t="s">
        <v>21</v>
      </c>
      <c r="J88" s="76">
        <v>3.38</v>
      </c>
      <c r="K88" s="76"/>
      <c r="L88" s="76"/>
      <c r="M88" s="76"/>
      <c r="N88" s="76">
        <v>0.85</v>
      </c>
      <c r="O88" s="76"/>
      <c r="P88" s="76">
        <v>3.13</v>
      </c>
      <c r="Q88" s="76">
        <v>27.03</v>
      </c>
      <c r="R88" s="76">
        <v>17.55</v>
      </c>
      <c r="S88" s="76">
        <v>7.84</v>
      </c>
      <c r="T88" s="76"/>
      <c r="U88" s="76"/>
      <c r="V88" s="76"/>
      <c r="W88" s="76"/>
      <c r="X88" s="76"/>
      <c r="Y88" s="33"/>
      <c r="Z88" s="76"/>
      <c r="AA88" s="76">
        <v>9.14</v>
      </c>
      <c r="AB88" s="33"/>
      <c r="AC88" s="76">
        <v>0.18</v>
      </c>
      <c r="AD88" s="76"/>
      <c r="AE88" s="33">
        <f t="shared" si="3"/>
        <v>69.100000000000009</v>
      </c>
      <c r="AF88" s="73"/>
      <c r="AG88" s="33"/>
      <c r="AH88" s="33"/>
    </row>
    <row r="89" spans="1:34" x14ac:dyDescent="0.3">
      <c r="A89" s="28" t="str">
        <f t="shared" si="2"/>
        <v>4-05</v>
      </c>
      <c r="B89" s="28" t="s">
        <v>158</v>
      </c>
      <c r="C89" s="28" t="s">
        <v>161</v>
      </c>
      <c r="D89" s="46" t="s">
        <v>117</v>
      </c>
      <c r="E89" s="45" t="s">
        <v>301</v>
      </c>
      <c r="F89" s="45" t="s">
        <v>58</v>
      </c>
      <c r="G89" s="45" t="s">
        <v>302</v>
      </c>
      <c r="H89" s="45" t="s">
        <v>211</v>
      </c>
      <c r="I89" s="45" t="s">
        <v>21</v>
      </c>
      <c r="J89" s="76"/>
      <c r="K89" s="76"/>
      <c r="L89" s="76"/>
      <c r="M89" s="76"/>
      <c r="N89" s="76">
        <v>0.32</v>
      </c>
      <c r="O89" s="76"/>
      <c r="P89" s="76"/>
      <c r="Q89" s="76">
        <v>1.82</v>
      </c>
      <c r="R89" s="76">
        <v>8.91</v>
      </c>
      <c r="S89" s="76">
        <v>35.86</v>
      </c>
      <c r="T89" s="76"/>
      <c r="U89" s="76"/>
      <c r="V89" s="76"/>
      <c r="W89" s="76"/>
      <c r="X89" s="76"/>
      <c r="Y89" s="33"/>
      <c r="Z89" s="76"/>
      <c r="AA89" s="76">
        <v>42.2</v>
      </c>
      <c r="AB89" s="33"/>
      <c r="AC89" s="76">
        <v>0.48</v>
      </c>
      <c r="AD89" s="76"/>
      <c r="AE89" s="33">
        <f t="shared" si="3"/>
        <v>89.59</v>
      </c>
      <c r="AF89" s="73"/>
      <c r="AG89" s="33"/>
      <c r="AH89" s="33"/>
    </row>
    <row r="90" spans="1:34" x14ac:dyDescent="0.3">
      <c r="A90" s="28" t="str">
        <f t="shared" si="2"/>
        <v>4-05</v>
      </c>
      <c r="B90" s="28" t="s">
        <v>158</v>
      </c>
      <c r="C90" s="28" t="s">
        <v>161</v>
      </c>
      <c r="D90" s="46" t="s">
        <v>32</v>
      </c>
      <c r="E90" s="45" t="s">
        <v>301</v>
      </c>
      <c r="F90" s="45" t="s">
        <v>58</v>
      </c>
      <c r="G90" s="45" t="s">
        <v>302</v>
      </c>
      <c r="H90" s="45" t="s">
        <v>75</v>
      </c>
      <c r="I90" s="45" t="s">
        <v>21</v>
      </c>
      <c r="J90" s="76">
        <v>2.82</v>
      </c>
      <c r="K90" s="76">
        <v>0.56999999999999995</v>
      </c>
      <c r="L90" s="76">
        <v>0.53</v>
      </c>
      <c r="M90" s="76">
        <v>0.48</v>
      </c>
      <c r="N90" s="76">
        <v>77.52</v>
      </c>
      <c r="O90" s="76">
        <v>0.41</v>
      </c>
      <c r="P90" s="76">
        <v>10.7</v>
      </c>
      <c r="Q90" s="76">
        <v>3.61</v>
      </c>
      <c r="R90" s="76"/>
      <c r="S90" s="76"/>
      <c r="T90" s="76"/>
      <c r="U90" s="76"/>
      <c r="V90" s="76"/>
      <c r="W90" s="76"/>
      <c r="X90" s="76"/>
      <c r="Y90" s="33"/>
      <c r="Z90" s="76">
        <v>1.4</v>
      </c>
      <c r="AA90" s="76"/>
      <c r="AB90" s="33"/>
      <c r="AC90" s="76"/>
      <c r="AD90" s="76"/>
      <c r="AE90" s="33">
        <f t="shared" si="3"/>
        <v>98.04</v>
      </c>
      <c r="AF90" s="73"/>
      <c r="AG90" s="33"/>
      <c r="AH90" s="33"/>
    </row>
    <row r="91" spans="1:34" x14ac:dyDescent="0.3">
      <c r="A91" s="28" t="str">
        <f t="shared" si="2"/>
        <v>4-05</v>
      </c>
      <c r="B91" s="28" t="s">
        <v>158</v>
      </c>
      <c r="C91" s="28" t="s">
        <v>161</v>
      </c>
      <c r="D91" s="46" t="s">
        <v>323</v>
      </c>
      <c r="E91" s="45" t="s">
        <v>301</v>
      </c>
      <c r="F91" s="45" t="s">
        <v>58</v>
      </c>
      <c r="G91" s="45" t="s">
        <v>302</v>
      </c>
      <c r="H91" s="45" t="s">
        <v>248</v>
      </c>
      <c r="I91" s="45" t="s">
        <v>21</v>
      </c>
      <c r="J91" s="76"/>
      <c r="K91" s="76"/>
      <c r="L91" s="76"/>
      <c r="M91" s="76"/>
      <c r="N91" s="76">
        <v>0.32</v>
      </c>
      <c r="O91" s="76"/>
      <c r="P91" s="76"/>
      <c r="Q91" s="76">
        <v>28.43</v>
      </c>
      <c r="R91" s="76">
        <v>11.97</v>
      </c>
      <c r="S91" s="76">
        <v>10.56</v>
      </c>
      <c r="T91" s="76"/>
      <c r="U91" s="76"/>
      <c r="V91" s="76"/>
      <c r="W91" s="76"/>
      <c r="X91" s="76"/>
      <c r="Y91" s="33"/>
      <c r="Z91" s="76"/>
      <c r="AA91" s="76">
        <v>10.71</v>
      </c>
      <c r="AB91" s="33"/>
      <c r="AC91" s="76">
        <v>0.23</v>
      </c>
      <c r="AD91" s="76"/>
      <c r="AE91" s="33">
        <f t="shared" si="3"/>
        <v>62.22</v>
      </c>
      <c r="AF91" s="73"/>
      <c r="AG91" s="33"/>
      <c r="AH91" s="33"/>
    </row>
    <row r="92" spans="1:34" x14ac:dyDescent="0.3">
      <c r="A92" s="20"/>
      <c r="B92" s="20"/>
      <c r="C92" s="20"/>
      <c r="D92" s="20"/>
      <c r="E92" s="20"/>
      <c r="F92" s="20"/>
      <c r="G92" s="20"/>
      <c r="H92" s="20"/>
      <c r="I92" s="20"/>
      <c r="Y92" s="23"/>
      <c r="Z92" s="23"/>
      <c r="AA92" s="23"/>
      <c r="AB92" s="23"/>
      <c r="AC92" s="23"/>
      <c r="AD92" s="23"/>
      <c r="AE92" s="23"/>
    </row>
    <row r="93" spans="1:34" x14ac:dyDescent="0.3">
      <c r="A93" s="28" t="str">
        <f>"4-05"</f>
        <v>4-05</v>
      </c>
      <c r="B93" s="28" t="s">
        <v>158</v>
      </c>
      <c r="C93" s="28" t="s">
        <v>162</v>
      </c>
      <c r="D93" s="46" t="s">
        <v>158</v>
      </c>
      <c r="E93" s="45" t="s">
        <v>301</v>
      </c>
      <c r="F93" s="45" t="s">
        <v>58</v>
      </c>
      <c r="G93" s="45" t="s">
        <v>308</v>
      </c>
      <c r="H93" s="45" t="s">
        <v>303</v>
      </c>
      <c r="I93" s="45" t="s">
        <v>304</v>
      </c>
      <c r="J93" s="76">
        <v>41.44</v>
      </c>
      <c r="K93" s="76"/>
      <c r="L93" s="76"/>
      <c r="M93" s="76"/>
      <c r="N93" s="76">
        <v>4.9000000000000004</v>
      </c>
      <c r="O93" s="76">
        <v>0.32</v>
      </c>
      <c r="P93" s="76">
        <v>52.3</v>
      </c>
      <c r="Q93" s="76">
        <v>0.17</v>
      </c>
      <c r="R93" s="76"/>
      <c r="S93" s="76"/>
      <c r="T93" s="76"/>
      <c r="U93" s="76"/>
      <c r="V93" s="76"/>
      <c r="W93" s="76"/>
      <c r="X93" s="76"/>
      <c r="Y93" s="33"/>
      <c r="Z93" s="76"/>
      <c r="AA93" s="76"/>
      <c r="AB93" s="33"/>
      <c r="AC93" s="76"/>
      <c r="AD93" s="76"/>
      <c r="AE93" s="33">
        <f>SUM(J93:AD93)</f>
        <v>99.13</v>
      </c>
      <c r="AF93" s="73"/>
      <c r="AG93" s="33"/>
      <c r="AH93" s="33"/>
    </row>
    <row r="94" spans="1:34" x14ac:dyDescent="0.3">
      <c r="A94" s="28" t="str">
        <f>"4-05"</f>
        <v>4-05</v>
      </c>
      <c r="B94" s="28" t="s">
        <v>158</v>
      </c>
      <c r="C94" s="28" t="s">
        <v>162</v>
      </c>
      <c r="D94" s="46" t="s">
        <v>159</v>
      </c>
      <c r="E94" s="45" t="s">
        <v>301</v>
      </c>
      <c r="F94" s="45" t="s">
        <v>58</v>
      </c>
      <c r="G94" s="45" t="s">
        <v>308</v>
      </c>
      <c r="H94" s="45" t="s">
        <v>307</v>
      </c>
      <c r="I94" s="45" t="s">
        <v>304</v>
      </c>
      <c r="J94" s="76">
        <v>41.61</v>
      </c>
      <c r="K94" s="76"/>
      <c r="L94" s="76"/>
      <c r="M94" s="76"/>
      <c r="N94" s="76">
        <v>3.72</v>
      </c>
      <c r="O94" s="76">
        <v>0.41</v>
      </c>
      <c r="P94" s="76">
        <v>52.52</v>
      </c>
      <c r="Q94" s="76">
        <v>0.14000000000000001</v>
      </c>
      <c r="R94" s="76"/>
      <c r="S94" s="76"/>
      <c r="T94" s="76"/>
      <c r="U94" s="76"/>
      <c r="V94" s="76"/>
      <c r="W94" s="76"/>
      <c r="X94" s="76"/>
      <c r="Y94" s="33"/>
      <c r="Z94" s="76"/>
      <c r="AA94" s="76"/>
      <c r="AB94" s="33"/>
      <c r="AC94" s="76"/>
      <c r="AD94" s="76"/>
      <c r="AE94" s="33">
        <f>SUM(J94:AD94)</f>
        <v>98.399999999999991</v>
      </c>
      <c r="AF94" s="73"/>
      <c r="AG94" s="33"/>
      <c r="AH94" s="33"/>
    </row>
    <row r="95" spans="1:34" x14ac:dyDescent="0.3">
      <c r="A95" s="28" t="str">
        <f>"4-05"</f>
        <v>4-05</v>
      </c>
      <c r="B95" s="28" t="s">
        <v>158</v>
      </c>
      <c r="C95" s="28" t="s">
        <v>162</v>
      </c>
      <c r="D95" s="46" t="s">
        <v>160</v>
      </c>
      <c r="E95" s="45" t="s">
        <v>301</v>
      </c>
      <c r="F95" s="45" t="s">
        <v>58</v>
      </c>
      <c r="G95" s="45" t="s">
        <v>308</v>
      </c>
      <c r="H95" s="45" t="s">
        <v>309</v>
      </c>
      <c r="I95" s="45" t="s">
        <v>304</v>
      </c>
      <c r="J95" s="76">
        <v>41.59</v>
      </c>
      <c r="K95" s="76"/>
      <c r="L95" s="76"/>
      <c r="M95" s="76"/>
      <c r="N95" s="76">
        <v>3.32</v>
      </c>
      <c r="O95" s="76">
        <v>0.35</v>
      </c>
      <c r="P95" s="76">
        <v>53</v>
      </c>
      <c r="Q95" s="76">
        <v>0.2</v>
      </c>
      <c r="R95" s="76"/>
      <c r="S95" s="76"/>
      <c r="T95" s="76"/>
      <c r="U95" s="76"/>
      <c r="V95" s="76"/>
      <c r="W95" s="76"/>
      <c r="X95" s="76"/>
      <c r="Y95" s="33"/>
      <c r="Z95" s="76"/>
      <c r="AA95" s="76"/>
      <c r="AB95" s="33"/>
      <c r="AC95" s="76"/>
      <c r="AD95" s="76"/>
      <c r="AE95" s="33">
        <f>SUM(J95:AD95)</f>
        <v>98.460000000000008</v>
      </c>
      <c r="AF95" s="73"/>
      <c r="AG95" s="33"/>
      <c r="AH95" s="33"/>
    </row>
    <row r="96" spans="1:34" x14ac:dyDescent="0.3">
      <c r="A96" s="28" t="str">
        <f>"4-05"</f>
        <v>4-05</v>
      </c>
      <c r="B96" s="28" t="s">
        <v>158</v>
      </c>
      <c r="C96" s="28" t="s">
        <v>162</v>
      </c>
      <c r="D96" s="46" t="s">
        <v>324</v>
      </c>
      <c r="E96" s="45" t="s">
        <v>301</v>
      </c>
      <c r="F96" s="45" t="s">
        <v>58</v>
      </c>
      <c r="G96" s="45" t="s">
        <v>308</v>
      </c>
      <c r="H96" s="45" t="s">
        <v>310</v>
      </c>
      <c r="I96" s="45" t="s">
        <v>21</v>
      </c>
      <c r="J96" s="76"/>
      <c r="K96" s="76"/>
      <c r="L96" s="76"/>
      <c r="M96" s="76"/>
      <c r="N96" s="76">
        <v>0.4</v>
      </c>
      <c r="O96" s="76"/>
      <c r="P96" s="76">
        <v>0.3</v>
      </c>
      <c r="Q96" s="76">
        <v>38.35</v>
      </c>
      <c r="R96" s="76">
        <v>1.75</v>
      </c>
      <c r="S96" s="76">
        <v>12.32</v>
      </c>
      <c r="T96" s="76"/>
      <c r="U96" s="76"/>
      <c r="V96" s="76"/>
      <c r="W96" s="76"/>
      <c r="X96" s="76"/>
      <c r="Y96" s="33"/>
      <c r="Z96" s="76"/>
      <c r="AA96" s="76">
        <v>14.21</v>
      </c>
      <c r="AB96" s="33"/>
      <c r="AC96" s="76"/>
      <c r="AD96" s="76"/>
      <c r="AE96" s="33">
        <f>SUM(J96:AD96)</f>
        <v>67.330000000000013</v>
      </c>
      <c r="AF96" s="73"/>
      <c r="AG96" s="33"/>
      <c r="AH96" s="33"/>
    </row>
    <row r="97" spans="1:34" x14ac:dyDescent="0.3">
      <c r="A97" s="20"/>
      <c r="B97" s="20"/>
      <c r="C97" s="20"/>
      <c r="D97" s="20"/>
      <c r="E97" s="20"/>
      <c r="F97" s="20"/>
      <c r="G97" s="20"/>
      <c r="H97" s="20"/>
      <c r="I97" s="20"/>
      <c r="Y97" s="23"/>
      <c r="Z97" s="23"/>
      <c r="AA97" s="23"/>
      <c r="AB97" s="23"/>
      <c r="AC97" s="23"/>
      <c r="AD97" s="23"/>
      <c r="AE97" s="23"/>
    </row>
    <row r="98" spans="1:34" x14ac:dyDescent="0.3">
      <c r="A98" s="28" t="str">
        <f>"4-05"</f>
        <v>4-05</v>
      </c>
      <c r="B98" s="28" t="s">
        <v>158</v>
      </c>
      <c r="C98" s="28" t="s">
        <v>163</v>
      </c>
      <c r="D98" s="46"/>
      <c r="E98" s="45" t="s">
        <v>301</v>
      </c>
      <c r="F98" s="45" t="s">
        <v>58</v>
      </c>
      <c r="G98" s="45" t="s">
        <v>311</v>
      </c>
      <c r="H98" s="45" t="s">
        <v>312</v>
      </c>
      <c r="I98" s="45" t="s">
        <v>29</v>
      </c>
      <c r="J98" s="76">
        <v>1.1299999999999999</v>
      </c>
      <c r="K98" s="76">
        <v>48.31</v>
      </c>
      <c r="L98" s="76">
        <v>0.34</v>
      </c>
      <c r="M98" s="76"/>
      <c r="N98" s="76">
        <v>1.92</v>
      </c>
      <c r="O98" s="76"/>
      <c r="P98" s="76">
        <v>1.97</v>
      </c>
      <c r="Q98" s="76">
        <v>38.51</v>
      </c>
      <c r="R98" s="76">
        <v>0.47</v>
      </c>
      <c r="S98" s="76"/>
      <c r="T98" s="76"/>
      <c r="U98" s="76"/>
      <c r="V98" s="76">
        <v>1.71</v>
      </c>
      <c r="W98" s="76"/>
      <c r="X98" s="76">
        <v>1.43</v>
      </c>
      <c r="Y98" s="33"/>
      <c r="Z98" s="76">
        <v>4.1500000000000004</v>
      </c>
      <c r="AA98" s="76"/>
      <c r="AB98" s="33"/>
      <c r="AC98" s="76"/>
      <c r="AD98" s="76"/>
      <c r="AE98" s="33">
        <f>SUM(J98:AD98)</f>
        <v>99.940000000000012</v>
      </c>
      <c r="AF98" s="73"/>
      <c r="AG98" s="33"/>
      <c r="AH98" s="33"/>
    </row>
    <row r="99" spans="1:34" x14ac:dyDescent="0.3">
      <c r="A99" s="28" t="str">
        <f>"4-05"</f>
        <v>4-05</v>
      </c>
      <c r="B99" s="28" t="s">
        <v>158</v>
      </c>
      <c r="C99" s="28" t="s">
        <v>163</v>
      </c>
      <c r="D99" s="46" t="s">
        <v>36</v>
      </c>
      <c r="E99" s="45" t="s">
        <v>301</v>
      </c>
      <c r="F99" s="45" t="s">
        <v>58</v>
      </c>
      <c r="G99" s="45" t="s">
        <v>311</v>
      </c>
      <c r="H99" s="45" t="s">
        <v>207</v>
      </c>
      <c r="I99" s="45" t="s">
        <v>35</v>
      </c>
      <c r="J99" s="76">
        <v>0.83</v>
      </c>
      <c r="K99" s="76"/>
      <c r="L99" s="76"/>
      <c r="M99" s="76"/>
      <c r="N99" s="76">
        <v>0.51</v>
      </c>
      <c r="O99" s="76"/>
      <c r="P99" s="76"/>
      <c r="Q99" s="76">
        <v>55.88</v>
      </c>
      <c r="R99" s="76"/>
      <c r="S99" s="76"/>
      <c r="T99" s="76">
        <v>0.79</v>
      </c>
      <c r="U99" s="76">
        <v>0.28000000000000003</v>
      </c>
      <c r="V99" s="76"/>
      <c r="W99" s="76"/>
      <c r="X99" s="76"/>
      <c r="Y99" s="33"/>
      <c r="Z99" s="76">
        <v>41.13</v>
      </c>
      <c r="AA99" s="76"/>
      <c r="AB99" s="33"/>
      <c r="AC99" s="76"/>
      <c r="AD99" s="76">
        <v>3.16</v>
      </c>
      <c r="AE99" s="33">
        <f>SUM(J99:AD99)</f>
        <v>102.58</v>
      </c>
      <c r="AF99" s="73"/>
      <c r="AG99" s="33"/>
      <c r="AH99" s="33"/>
    </row>
    <row r="100" spans="1:34" x14ac:dyDescent="0.3">
      <c r="A100" s="28" t="str">
        <f>"4-05"</f>
        <v>4-05</v>
      </c>
      <c r="B100" s="28" t="s">
        <v>158</v>
      </c>
      <c r="C100" s="28" t="s">
        <v>163</v>
      </c>
      <c r="D100" s="37" t="s">
        <v>25</v>
      </c>
      <c r="E100" s="45" t="s">
        <v>301</v>
      </c>
      <c r="F100" s="45" t="s">
        <v>58</v>
      </c>
      <c r="G100" s="45" t="s">
        <v>311</v>
      </c>
      <c r="H100" s="45" t="s">
        <v>76</v>
      </c>
      <c r="I100" s="45" t="s">
        <v>24</v>
      </c>
      <c r="J100" s="76">
        <v>0.6</v>
      </c>
      <c r="K100" s="76"/>
      <c r="L100" s="76"/>
      <c r="M100" s="76"/>
      <c r="N100" s="76">
        <v>4.07</v>
      </c>
      <c r="O100" s="76"/>
      <c r="P100" s="76">
        <v>0.81</v>
      </c>
      <c r="Q100" s="76">
        <v>51.56</v>
      </c>
      <c r="R100" s="76"/>
      <c r="S100" s="76">
        <v>0.24</v>
      </c>
      <c r="T100" s="76">
        <v>0.54</v>
      </c>
      <c r="U100" s="76"/>
      <c r="V100" s="76"/>
      <c r="W100" s="76"/>
      <c r="X100" s="76"/>
      <c r="Y100" s="33"/>
      <c r="Z100" s="76">
        <v>0.44</v>
      </c>
      <c r="AA100" s="76">
        <v>0.72</v>
      </c>
      <c r="AB100" s="33"/>
      <c r="AC100" s="76">
        <v>0.1</v>
      </c>
      <c r="AD100" s="76"/>
      <c r="AE100" s="33">
        <f>SUM(J100:AD100)</f>
        <v>59.080000000000005</v>
      </c>
      <c r="AF100" s="73"/>
      <c r="AG100" s="33"/>
      <c r="AH100" s="33"/>
    </row>
    <row r="101" spans="1:34" x14ac:dyDescent="0.3">
      <c r="A101" s="28" t="str">
        <f>"4-05"</f>
        <v>4-05</v>
      </c>
      <c r="B101" s="28" t="s">
        <v>158</v>
      </c>
      <c r="C101" s="28" t="s">
        <v>163</v>
      </c>
      <c r="D101" s="46" t="s">
        <v>158</v>
      </c>
      <c r="E101" s="45" t="s">
        <v>301</v>
      </c>
      <c r="F101" s="45" t="s">
        <v>58</v>
      </c>
      <c r="G101" s="45" t="s">
        <v>311</v>
      </c>
      <c r="H101" s="45" t="s">
        <v>313</v>
      </c>
      <c r="I101" s="45" t="s">
        <v>304</v>
      </c>
      <c r="J101" s="76">
        <v>36.24</v>
      </c>
      <c r="K101" s="76"/>
      <c r="L101" s="76"/>
      <c r="M101" s="76"/>
      <c r="N101" s="76">
        <v>3.14</v>
      </c>
      <c r="O101" s="76">
        <v>0.43</v>
      </c>
      <c r="P101" s="76">
        <v>47.96</v>
      </c>
      <c r="Q101" s="76">
        <v>8.33</v>
      </c>
      <c r="R101" s="76"/>
      <c r="S101" s="76"/>
      <c r="T101" s="76"/>
      <c r="U101" s="76"/>
      <c r="V101" s="76"/>
      <c r="W101" s="76"/>
      <c r="X101" s="76"/>
      <c r="Y101" s="33"/>
      <c r="Z101" s="76">
        <v>6.51</v>
      </c>
      <c r="AA101" s="76"/>
      <c r="AB101" s="33"/>
      <c r="AC101" s="76"/>
      <c r="AD101" s="76"/>
      <c r="AE101" s="33">
        <f>SUM(J101:AD101)</f>
        <v>102.61000000000001</v>
      </c>
      <c r="AF101" s="73"/>
      <c r="AG101" s="33"/>
      <c r="AH101" s="33"/>
    </row>
    <row r="102" spans="1:34" x14ac:dyDescent="0.3">
      <c r="A102" s="28" t="str">
        <f>"4-05"</f>
        <v>4-05</v>
      </c>
      <c r="B102" s="28" t="s">
        <v>158</v>
      </c>
      <c r="C102" s="28" t="s">
        <v>163</v>
      </c>
      <c r="D102" s="46" t="s">
        <v>36</v>
      </c>
      <c r="E102" s="45" t="s">
        <v>301</v>
      </c>
      <c r="F102" s="45" t="s">
        <v>58</v>
      </c>
      <c r="G102" s="45" t="s">
        <v>311</v>
      </c>
      <c r="H102" s="45" t="s">
        <v>289</v>
      </c>
      <c r="I102" s="45" t="s">
        <v>35</v>
      </c>
      <c r="J102" s="76">
        <v>2.61</v>
      </c>
      <c r="K102" s="76"/>
      <c r="L102" s="76"/>
      <c r="M102" s="76"/>
      <c r="N102" s="76">
        <v>0.67</v>
      </c>
      <c r="O102" s="76"/>
      <c r="P102" s="76">
        <v>2.2400000000000002</v>
      </c>
      <c r="Q102" s="76">
        <v>51.74</v>
      </c>
      <c r="R102" s="76"/>
      <c r="S102" s="76"/>
      <c r="T102" s="76"/>
      <c r="U102" s="76"/>
      <c r="V102" s="76"/>
      <c r="W102" s="76"/>
      <c r="X102" s="76"/>
      <c r="Y102" s="33"/>
      <c r="Z102" s="76">
        <v>39.159999999999997</v>
      </c>
      <c r="AA102" s="76"/>
      <c r="AB102" s="33"/>
      <c r="AC102" s="76"/>
      <c r="AD102" s="76">
        <v>2.4300000000000002</v>
      </c>
      <c r="AE102" s="33">
        <f>SUM(J102:AD102)</f>
        <v>98.850000000000009</v>
      </c>
      <c r="AF102" s="73"/>
      <c r="AG102" s="33"/>
      <c r="AH102" s="33"/>
    </row>
    <row r="103" spans="1:34" x14ac:dyDescent="0.3">
      <c r="A103" s="20"/>
      <c r="B103" s="20"/>
      <c r="C103" s="20"/>
      <c r="D103" s="20"/>
      <c r="E103" s="20"/>
      <c r="F103" s="20"/>
      <c r="G103" s="20"/>
      <c r="H103" s="20"/>
      <c r="I103" s="20"/>
      <c r="Y103" s="23"/>
      <c r="Z103" s="23"/>
      <c r="AA103" s="23"/>
      <c r="AB103" s="23"/>
      <c r="AC103" s="23"/>
      <c r="AD103" s="23"/>
      <c r="AE103" s="23"/>
    </row>
    <row r="104" spans="1:34" x14ac:dyDescent="0.3">
      <c r="A104" s="28" t="str">
        <f t="shared" ref="A104:A110" si="4">"4-05"</f>
        <v>4-05</v>
      </c>
      <c r="B104" s="28" t="s">
        <v>158</v>
      </c>
      <c r="C104" s="28" t="s">
        <v>164</v>
      </c>
      <c r="D104" s="46" t="s">
        <v>36</v>
      </c>
      <c r="E104" s="45" t="s">
        <v>301</v>
      </c>
      <c r="F104" s="45" t="s">
        <v>58</v>
      </c>
      <c r="G104" s="45" t="s">
        <v>315</v>
      </c>
      <c r="H104" s="45" t="s">
        <v>316</v>
      </c>
      <c r="I104" s="45" t="s">
        <v>35</v>
      </c>
      <c r="J104" s="76">
        <v>1.65</v>
      </c>
      <c r="K104" s="76"/>
      <c r="L104" s="76"/>
      <c r="M104" s="76"/>
      <c r="N104" s="76">
        <v>0.64</v>
      </c>
      <c r="O104" s="76"/>
      <c r="P104" s="76">
        <v>0.76</v>
      </c>
      <c r="Q104" s="76">
        <v>50.85</v>
      </c>
      <c r="R104" s="76">
        <v>0.61</v>
      </c>
      <c r="S104" s="76">
        <v>3.91</v>
      </c>
      <c r="T104" s="76">
        <v>0.7</v>
      </c>
      <c r="U104" s="76"/>
      <c r="V104" s="76"/>
      <c r="W104" s="76"/>
      <c r="X104" s="76"/>
      <c r="Y104" s="33"/>
      <c r="Z104" s="76">
        <v>36.479999999999997</v>
      </c>
      <c r="AA104" s="76"/>
      <c r="AB104" s="33"/>
      <c r="AC104" s="76">
        <v>0.14000000000000001</v>
      </c>
      <c r="AD104" s="76">
        <v>2.94</v>
      </c>
      <c r="AE104" s="33">
        <f t="shared" ref="AE104:AE110" si="5">SUM(J104:AD104)</f>
        <v>98.679999999999993</v>
      </c>
      <c r="AF104" s="73"/>
      <c r="AG104" s="33"/>
      <c r="AH104" s="33"/>
    </row>
    <row r="105" spans="1:34" x14ac:dyDescent="0.3">
      <c r="A105" s="28" t="str">
        <f t="shared" si="4"/>
        <v>4-05</v>
      </c>
      <c r="B105" s="28" t="s">
        <v>158</v>
      </c>
      <c r="C105" s="28" t="s">
        <v>164</v>
      </c>
      <c r="D105" s="46" t="s">
        <v>158</v>
      </c>
      <c r="E105" s="45" t="s">
        <v>301</v>
      </c>
      <c r="F105" s="45" t="s">
        <v>58</v>
      </c>
      <c r="G105" s="45" t="s">
        <v>315</v>
      </c>
      <c r="H105" s="45" t="s">
        <v>313</v>
      </c>
      <c r="I105" s="45" t="s">
        <v>304</v>
      </c>
      <c r="J105" s="76">
        <v>41.63</v>
      </c>
      <c r="K105" s="76"/>
      <c r="L105" s="76"/>
      <c r="M105" s="76"/>
      <c r="N105" s="76">
        <v>4.0999999999999996</v>
      </c>
      <c r="O105" s="76">
        <v>0.35</v>
      </c>
      <c r="P105" s="76">
        <v>52.73</v>
      </c>
      <c r="Q105" s="76">
        <v>0.25</v>
      </c>
      <c r="R105" s="76"/>
      <c r="S105" s="76"/>
      <c r="T105" s="76"/>
      <c r="U105" s="76"/>
      <c r="V105" s="76"/>
      <c r="W105" s="76"/>
      <c r="X105" s="76"/>
      <c r="Y105" s="33"/>
      <c r="Z105" s="76"/>
      <c r="AA105" s="76"/>
      <c r="AB105" s="33"/>
      <c r="AC105" s="76"/>
      <c r="AD105" s="76"/>
      <c r="AE105" s="33">
        <f t="shared" si="5"/>
        <v>99.06</v>
      </c>
      <c r="AF105" s="73"/>
      <c r="AG105" s="33"/>
      <c r="AH105" s="33"/>
    </row>
    <row r="106" spans="1:34" x14ac:dyDescent="0.3">
      <c r="A106" s="28" t="str">
        <f t="shared" si="4"/>
        <v>4-05</v>
      </c>
      <c r="B106" s="28" t="s">
        <v>158</v>
      </c>
      <c r="C106" s="28" t="s">
        <v>164</v>
      </c>
      <c r="D106" s="46" t="s">
        <v>324</v>
      </c>
      <c r="E106" s="45" t="s">
        <v>301</v>
      </c>
      <c r="F106" s="45" t="s">
        <v>58</v>
      </c>
      <c r="G106" s="45" t="s">
        <v>315</v>
      </c>
      <c r="H106" s="45" t="s">
        <v>76</v>
      </c>
      <c r="I106" s="45" t="s">
        <v>21</v>
      </c>
      <c r="J106" s="76"/>
      <c r="K106" s="76"/>
      <c r="L106" s="76"/>
      <c r="M106" s="76"/>
      <c r="N106" s="76">
        <v>0.46</v>
      </c>
      <c r="O106" s="76"/>
      <c r="P106" s="76"/>
      <c r="Q106" s="76">
        <v>41.79</v>
      </c>
      <c r="R106" s="76">
        <v>2.52</v>
      </c>
      <c r="S106" s="76">
        <v>12.32</v>
      </c>
      <c r="T106" s="76"/>
      <c r="U106" s="76"/>
      <c r="V106" s="76"/>
      <c r="W106" s="76"/>
      <c r="X106" s="76"/>
      <c r="Y106" s="33"/>
      <c r="Z106" s="76"/>
      <c r="AA106" s="76">
        <v>11.04</v>
      </c>
      <c r="AB106" s="33"/>
      <c r="AC106" s="76">
        <v>2.7</v>
      </c>
      <c r="AD106" s="76"/>
      <c r="AE106" s="33">
        <f t="shared" si="5"/>
        <v>70.83</v>
      </c>
      <c r="AF106" s="73"/>
      <c r="AG106" s="33"/>
      <c r="AH106" s="33"/>
    </row>
    <row r="107" spans="1:34" x14ac:dyDescent="0.3">
      <c r="A107" s="28" t="str">
        <f t="shared" si="4"/>
        <v>4-05</v>
      </c>
      <c r="B107" s="28" t="s">
        <v>158</v>
      </c>
      <c r="C107" s="28" t="s">
        <v>164</v>
      </c>
      <c r="D107" s="46" t="s">
        <v>36</v>
      </c>
      <c r="E107" s="45" t="s">
        <v>301</v>
      </c>
      <c r="F107" s="45" t="s">
        <v>58</v>
      </c>
      <c r="G107" s="45" t="s">
        <v>315</v>
      </c>
      <c r="H107" s="45" t="s">
        <v>289</v>
      </c>
      <c r="I107" s="45" t="s">
        <v>35</v>
      </c>
      <c r="J107" s="76">
        <v>1.41</v>
      </c>
      <c r="K107" s="76"/>
      <c r="L107" s="76"/>
      <c r="M107" s="76"/>
      <c r="N107" s="76"/>
      <c r="O107" s="76"/>
      <c r="P107" s="76">
        <v>0.68</v>
      </c>
      <c r="Q107" s="76">
        <v>55.48</v>
      </c>
      <c r="R107" s="76"/>
      <c r="S107" s="76">
        <v>0.92</v>
      </c>
      <c r="T107" s="76">
        <v>0.66</v>
      </c>
      <c r="U107" s="76"/>
      <c r="V107" s="76"/>
      <c r="W107" s="76"/>
      <c r="X107" s="76"/>
      <c r="Y107" s="33"/>
      <c r="Z107" s="76">
        <v>40.24</v>
      </c>
      <c r="AA107" s="76"/>
      <c r="AB107" s="33"/>
      <c r="AC107" s="76">
        <v>0.55000000000000004</v>
      </c>
      <c r="AD107" s="76">
        <v>2.79</v>
      </c>
      <c r="AE107" s="33">
        <f t="shared" si="5"/>
        <v>102.72999999999999</v>
      </c>
      <c r="AF107" s="73"/>
      <c r="AG107" s="33"/>
      <c r="AH107" s="33"/>
    </row>
    <row r="108" spans="1:34" x14ac:dyDescent="0.3">
      <c r="A108" s="28" t="str">
        <f t="shared" si="4"/>
        <v>4-05</v>
      </c>
      <c r="B108" s="28" t="s">
        <v>158</v>
      </c>
      <c r="C108" s="28" t="s">
        <v>164</v>
      </c>
      <c r="D108" s="46" t="s">
        <v>325</v>
      </c>
      <c r="E108" s="45" t="s">
        <v>301</v>
      </c>
      <c r="F108" s="45" t="s">
        <v>58</v>
      </c>
      <c r="G108" s="45" t="s">
        <v>315</v>
      </c>
      <c r="H108" s="45" t="s">
        <v>314</v>
      </c>
      <c r="I108" s="45" t="s">
        <v>35</v>
      </c>
      <c r="J108" s="76">
        <v>5.09</v>
      </c>
      <c r="K108" s="76"/>
      <c r="L108" s="76"/>
      <c r="M108" s="76"/>
      <c r="N108" s="76">
        <v>0.68</v>
      </c>
      <c r="O108" s="76"/>
      <c r="P108" s="76">
        <v>6.37</v>
      </c>
      <c r="Q108" s="76">
        <v>49.08</v>
      </c>
      <c r="R108" s="76"/>
      <c r="S108" s="76">
        <v>0.3</v>
      </c>
      <c r="T108" s="76"/>
      <c r="U108" s="76"/>
      <c r="V108" s="76"/>
      <c r="W108" s="76"/>
      <c r="X108" s="76"/>
      <c r="Y108" s="33"/>
      <c r="Z108" s="76">
        <v>35.36</v>
      </c>
      <c r="AA108" s="76"/>
      <c r="AB108" s="33"/>
      <c r="AC108" s="76">
        <v>0.15</v>
      </c>
      <c r="AD108" s="76">
        <v>2.58</v>
      </c>
      <c r="AE108" s="33">
        <f t="shared" si="5"/>
        <v>99.61</v>
      </c>
      <c r="AF108" s="73"/>
      <c r="AG108" s="33"/>
      <c r="AH108" s="33"/>
    </row>
    <row r="109" spans="1:34" x14ac:dyDescent="0.3">
      <c r="A109" s="28" t="str">
        <f t="shared" si="4"/>
        <v>4-05</v>
      </c>
      <c r="B109" s="28" t="s">
        <v>158</v>
      </c>
      <c r="C109" s="28" t="s">
        <v>164</v>
      </c>
      <c r="D109" s="46" t="s">
        <v>326</v>
      </c>
      <c r="E109" s="45" t="s">
        <v>301</v>
      </c>
      <c r="F109" s="45" t="s">
        <v>58</v>
      </c>
      <c r="G109" s="45" t="s">
        <v>315</v>
      </c>
      <c r="H109" s="45" t="s">
        <v>139</v>
      </c>
      <c r="I109" s="45" t="s">
        <v>21</v>
      </c>
      <c r="J109" s="76">
        <v>5.31</v>
      </c>
      <c r="K109" s="76"/>
      <c r="L109" s="76"/>
      <c r="M109" s="76"/>
      <c r="N109" s="76">
        <v>1.79</v>
      </c>
      <c r="O109" s="76"/>
      <c r="P109" s="76">
        <v>4.13</v>
      </c>
      <c r="Q109" s="76">
        <v>8.9700000000000006</v>
      </c>
      <c r="R109" s="76">
        <v>7.21</v>
      </c>
      <c r="S109" s="76">
        <v>28.04</v>
      </c>
      <c r="T109" s="76"/>
      <c r="U109" s="76"/>
      <c r="V109" s="76"/>
      <c r="W109" s="76"/>
      <c r="X109" s="76"/>
      <c r="Y109" s="33"/>
      <c r="Z109" s="76">
        <v>0.71</v>
      </c>
      <c r="AA109" s="76">
        <v>29.67</v>
      </c>
      <c r="AB109" s="33"/>
      <c r="AC109" s="76">
        <v>1.03</v>
      </c>
      <c r="AD109" s="76"/>
      <c r="AE109" s="33">
        <f t="shared" si="5"/>
        <v>86.860000000000014</v>
      </c>
      <c r="AF109" s="73"/>
      <c r="AG109" s="33"/>
      <c r="AH109" s="33"/>
    </row>
    <row r="110" spans="1:34" x14ac:dyDescent="0.3">
      <c r="A110" s="28" t="str">
        <f t="shared" si="4"/>
        <v>4-05</v>
      </c>
      <c r="B110" s="28" t="s">
        <v>158</v>
      </c>
      <c r="C110" s="28" t="s">
        <v>164</v>
      </c>
      <c r="D110" s="46" t="s">
        <v>329</v>
      </c>
      <c r="E110" s="45" t="s">
        <v>301</v>
      </c>
      <c r="F110" s="45" t="s">
        <v>58</v>
      </c>
      <c r="G110" s="45" t="s">
        <v>315</v>
      </c>
      <c r="H110" s="45" t="s">
        <v>317</v>
      </c>
      <c r="I110" s="45" t="s">
        <v>21</v>
      </c>
      <c r="J110" s="76">
        <v>1.84</v>
      </c>
      <c r="K110" s="76">
        <v>0.32</v>
      </c>
      <c r="L110" s="76">
        <v>0.23</v>
      </c>
      <c r="M110" s="76"/>
      <c r="N110" s="76">
        <v>1.4</v>
      </c>
      <c r="O110" s="76"/>
      <c r="P110" s="76">
        <v>1.99</v>
      </c>
      <c r="Q110" s="76">
        <v>26.35</v>
      </c>
      <c r="R110" s="76">
        <v>1.08</v>
      </c>
      <c r="S110" s="76">
        <v>5.38</v>
      </c>
      <c r="T110" s="76">
        <v>0.65</v>
      </c>
      <c r="U110" s="76"/>
      <c r="V110" s="76"/>
      <c r="W110" s="76">
        <v>35.299999999999997</v>
      </c>
      <c r="X110" s="76"/>
      <c r="Y110" s="33"/>
      <c r="Z110" s="76">
        <v>4.0599999999999996</v>
      </c>
      <c r="AA110" s="76">
        <v>5.92</v>
      </c>
      <c r="AB110" s="33"/>
      <c r="AC110" s="76">
        <v>0.74</v>
      </c>
      <c r="AD110" s="76"/>
      <c r="AE110" s="33">
        <f t="shared" si="5"/>
        <v>85.259999999999991</v>
      </c>
      <c r="AF110" s="73"/>
      <c r="AG110" s="33"/>
      <c r="AH110" s="33"/>
    </row>
    <row r="111" spans="1:34" x14ac:dyDescent="0.3">
      <c r="A111" s="20"/>
      <c r="B111" s="20"/>
      <c r="C111" s="20"/>
      <c r="D111" s="20"/>
      <c r="E111" s="20"/>
      <c r="F111" s="20"/>
      <c r="G111" s="20"/>
      <c r="H111" s="20"/>
      <c r="I111" s="20"/>
      <c r="Y111" s="23"/>
      <c r="Z111" s="23"/>
      <c r="AA111" s="23"/>
      <c r="AB111" s="23"/>
      <c r="AC111" s="23"/>
      <c r="AD111" s="23"/>
      <c r="AE111" s="23"/>
    </row>
    <row r="112" spans="1:34" x14ac:dyDescent="0.3">
      <c r="A112" s="28" t="str">
        <f t="shared" ref="A112:A121" si="6">"4-05"</f>
        <v>4-05</v>
      </c>
      <c r="B112" s="28" t="s">
        <v>158</v>
      </c>
      <c r="C112" s="28" t="s">
        <v>320</v>
      </c>
      <c r="D112" s="46" t="s">
        <v>158</v>
      </c>
      <c r="E112" s="45" t="s">
        <v>301</v>
      </c>
      <c r="F112" s="45" t="s">
        <v>58</v>
      </c>
      <c r="G112" s="45" t="s">
        <v>318</v>
      </c>
      <c r="H112" s="45" t="s">
        <v>303</v>
      </c>
      <c r="I112" s="45" t="s">
        <v>304</v>
      </c>
      <c r="J112" s="76">
        <v>41.46</v>
      </c>
      <c r="K112" s="76"/>
      <c r="L112" s="76"/>
      <c r="M112" s="76"/>
      <c r="N112" s="76">
        <v>4.43</v>
      </c>
      <c r="O112" s="76">
        <v>0.36</v>
      </c>
      <c r="P112" s="76">
        <v>52.29</v>
      </c>
      <c r="Q112" s="76"/>
      <c r="R112" s="76"/>
      <c r="S112" s="76"/>
      <c r="T112" s="76"/>
      <c r="U112" s="76"/>
      <c r="V112" s="76"/>
      <c r="W112" s="76"/>
      <c r="X112" s="76"/>
      <c r="Y112" s="33"/>
      <c r="Z112" s="76"/>
      <c r="AA112" s="76"/>
      <c r="AB112" s="33"/>
      <c r="AC112" s="76"/>
      <c r="AD112" s="76"/>
      <c r="AE112" s="33">
        <f t="shared" ref="AE112:AE121" si="7">SUM(J112:AD112)</f>
        <v>98.539999999999992</v>
      </c>
      <c r="AF112" s="73"/>
      <c r="AG112" s="33"/>
      <c r="AH112" s="33"/>
    </row>
    <row r="113" spans="1:34" x14ac:dyDescent="0.3">
      <c r="A113" s="28" t="str">
        <f t="shared" si="6"/>
        <v>4-05</v>
      </c>
      <c r="B113" s="28" t="s">
        <v>158</v>
      </c>
      <c r="C113" s="28" t="s">
        <v>320</v>
      </c>
      <c r="D113" s="46" t="s">
        <v>321</v>
      </c>
      <c r="E113" s="45" t="s">
        <v>301</v>
      </c>
      <c r="F113" s="45" t="s">
        <v>58</v>
      </c>
      <c r="G113" s="45" t="s">
        <v>318</v>
      </c>
      <c r="H113" s="45" t="s">
        <v>307</v>
      </c>
      <c r="I113" s="45" t="s">
        <v>304</v>
      </c>
      <c r="J113" s="76">
        <v>41.67</v>
      </c>
      <c r="K113" s="76"/>
      <c r="L113" s="76"/>
      <c r="M113" s="76"/>
      <c r="N113" s="76">
        <v>3.28</v>
      </c>
      <c r="O113" s="76">
        <v>0.35</v>
      </c>
      <c r="P113" s="76">
        <v>52.98</v>
      </c>
      <c r="Q113" s="76">
        <v>0.18</v>
      </c>
      <c r="R113" s="76"/>
      <c r="S113" s="76"/>
      <c r="T113" s="76"/>
      <c r="U113" s="76"/>
      <c r="V113" s="76"/>
      <c r="W113" s="76"/>
      <c r="X113" s="76"/>
      <c r="Y113" s="33"/>
      <c r="Z113" s="76"/>
      <c r="AA113" s="76"/>
      <c r="AB113" s="33"/>
      <c r="AC113" s="76"/>
      <c r="AD113" s="76"/>
      <c r="AE113" s="33">
        <f t="shared" si="7"/>
        <v>98.460000000000008</v>
      </c>
      <c r="AF113" s="73"/>
      <c r="AG113" s="33"/>
      <c r="AH113" s="33"/>
    </row>
    <row r="114" spans="1:34" x14ac:dyDescent="0.3">
      <c r="A114" s="28" t="str">
        <f t="shared" si="6"/>
        <v>4-05</v>
      </c>
      <c r="B114" s="28" t="s">
        <v>158</v>
      </c>
      <c r="C114" s="28" t="s">
        <v>320</v>
      </c>
      <c r="D114" s="46" t="s">
        <v>322</v>
      </c>
      <c r="E114" s="45" t="s">
        <v>301</v>
      </c>
      <c r="F114" s="45" t="s">
        <v>58</v>
      </c>
      <c r="G114" s="45" t="s">
        <v>318</v>
      </c>
      <c r="H114" s="45" t="s">
        <v>309</v>
      </c>
      <c r="I114" s="45" t="s">
        <v>304</v>
      </c>
      <c r="J114" s="76">
        <v>41.7</v>
      </c>
      <c r="K114" s="76"/>
      <c r="L114" s="76"/>
      <c r="M114" s="76"/>
      <c r="N114" s="76">
        <v>3.41</v>
      </c>
      <c r="O114" s="76">
        <v>0.39</v>
      </c>
      <c r="P114" s="76">
        <v>53.43</v>
      </c>
      <c r="Q114" s="76">
        <v>0.14000000000000001</v>
      </c>
      <c r="R114" s="76"/>
      <c r="S114" s="76"/>
      <c r="T114" s="76"/>
      <c r="U114" s="76"/>
      <c r="V114" s="76"/>
      <c r="W114" s="76"/>
      <c r="X114" s="76"/>
      <c r="Y114" s="33"/>
      <c r="Z114" s="76"/>
      <c r="AA114" s="76"/>
      <c r="AB114" s="33"/>
      <c r="AC114" s="76"/>
      <c r="AD114" s="76"/>
      <c r="AE114" s="33">
        <f t="shared" si="7"/>
        <v>99.070000000000007</v>
      </c>
      <c r="AF114" s="73"/>
      <c r="AG114" s="33"/>
      <c r="AH114" s="33"/>
    </row>
    <row r="115" spans="1:34" x14ac:dyDescent="0.3">
      <c r="A115" s="28" t="str">
        <f t="shared" si="6"/>
        <v>4-05</v>
      </c>
      <c r="B115" s="28" t="s">
        <v>158</v>
      </c>
      <c r="C115" s="28" t="s">
        <v>320</v>
      </c>
      <c r="D115" s="46" t="s">
        <v>325</v>
      </c>
      <c r="E115" s="45" t="s">
        <v>301</v>
      </c>
      <c r="F115" s="45" t="s">
        <v>58</v>
      </c>
      <c r="G115" s="45" t="s">
        <v>319</v>
      </c>
      <c r="H115" s="45" t="s">
        <v>207</v>
      </c>
      <c r="I115" s="45" t="s">
        <v>21</v>
      </c>
      <c r="J115" s="76">
        <v>22.46</v>
      </c>
      <c r="K115" s="76"/>
      <c r="L115" s="76"/>
      <c r="M115" s="76"/>
      <c r="N115" s="76">
        <v>1.92</v>
      </c>
      <c r="O115" s="76">
        <v>0.28000000000000003</v>
      </c>
      <c r="P115" s="76">
        <v>32.15</v>
      </c>
      <c r="Q115" s="76">
        <v>20.95</v>
      </c>
      <c r="R115" s="76"/>
      <c r="S115" s="76"/>
      <c r="T115" s="76"/>
      <c r="U115" s="76"/>
      <c r="V115" s="76"/>
      <c r="W115" s="76"/>
      <c r="X115" s="76"/>
      <c r="Y115" s="33"/>
      <c r="Z115" s="76">
        <v>17.87</v>
      </c>
      <c r="AA115" s="76"/>
      <c r="AB115" s="33"/>
      <c r="AC115" s="76"/>
      <c r="AD115" s="76"/>
      <c r="AE115" s="33">
        <f t="shared" si="7"/>
        <v>95.63000000000001</v>
      </c>
      <c r="AF115" s="73"/>
      <c r="AG115" s="33"/>
      <c r="AH115" s="33"/>
    </row>
    <row r="116" spans="1:34" x14ac:dyDescent="0.3">
      <c r="A116" s="28" t="str">
        <f t="shared" si="6"/>
        <v>4-05</v>
      </c>
      <c r="B116" s="28" t="s">
        <v>158</v>
      </c>
      <c r="C116" s="28" t="s">
        <v>320</v>
      </c>
      <c r="D116" s="46" t="s">
        <v>159</v>
      </c>
      <c r="E116" s="45" t="s">
        <v>301</v>
      </c>
      <c r="F116" s="45" t="s">
        <v>58</v>
      </c>
      <c r="G116" s="45" t="s">
        <v>319</v>
      </c>
      <c r="H116" s="45" t="s">
        <v>303</v>
      </c>
      <c r="I116" s="45" t="s">
        <v>304</v>
      </c>
      <c r="J116" s="76">
        <v>41.31</v>
      </c>
      <c r="K116" s="76"/>
      <c r="L116" s="76"/>
      <c r="M116" s="76"/>
      <c r="N116" s="76">
        <v>2.97</v>
      </c>
      <c r="O116" s="76">
        <v>0.27</v>
      </c>
      <c r="P116" s="76">
        <v>53.4</v>
      </c>
      <c r="Q116" s="76">
        <v>1.76</v>
      </c>
      <c r="R116" s="76"/>
      <c r="S116" s="76"/>
      <c r="T116" s="76"/>
      <c r="U116" s="76"/>
      <c r="V116" s="76"/>
      <c r="W116" s="76"/>
      <c r="X116" s="76"/>
      <c r="Y116" s="33"/>
      <c r="Z116" s="76"/>
      <c r="AA116" s="76"/>
      <c r="AB116" s="33"/>
      <c r="AC116" s="76"/>
      <c r="AD116" s="76"/>
      <c r="AE116" s="33">
        <f t="shared" si="7"/>
        <v>99.710000000000008</v>
      </c>
      <c r="AF116" s="73"/>
      <c r="AG116" s="33"/>
      <c r="AH116" s="33"/>
    </row>
    <row r="117" spans="1:34" x14ac:dyDescent="0.3">
      <c r="A117" s="28" t="str">
        <f t="shared" si="6"/>
        <v>4-05</v>
      </c>
      <c r="B117" s="28" t="s">
        <v>158</v>
      </c>
      <c r="C117" s="28" t="s">
        <v>320</v>
      </c>
      <c r="D117" s="46" t="s">
        <v>330</v>
      </c>
      <c r="E117" s="45" t="s">
        <v>301</v>
      </c>
      <c r="F117" s="45" t="s">
        <v>58</v>
      </c>
      <c r="G117" s="45" t="s">
        <v>319</v>
      </c>
      <c r="H117" s="45" t="s">
        <v>139</v>
      </c>
      <c r="I117" s="45" t="s">
        <v>21</v>
      </c>
      <c r="J117" s="76"/>
      <c r="K117" s="76"/>
      <c r="L117" s="76"/>
      <c r="M117" s="76"/>
      <c r="N117" s="76">
        <v>0.37</v>
      </c>
      <c r="O117" s="76"/>
      <c r="P117" s="76"/>
      <c r="Q117" s="76">
        <v>25.26</v>
      </c>
      <c r="R117" s="76">
        <v>5.2</v>
      </c>
      <c r="S117" s="76">
        <v>22.44</v>
      </c>
      <c r="T117" s="76"/>
      <c r="U117" s="76"/>
      <c r="V117" s="76"/>
      <c r="W117" s="76"/>
      <c r="X117" s="76"/>
      <c r="Y117" s="33"/>
      <c r="Z117" s="76"/>
      <c r="AA117" s="76">
        <v>25.27</v>
      </c>
      <c r="AB117" s="33"/>
      <c r="AC117" s="76">
        <v>0.63</v>
      </c>
      <c r="AD117" s="76"/>
      <c r="AE117" s="33">
        <f t="shared" si="7"/>
        <v>79.17</v>
      </c>
      <c r="AF117" s="73"/>
      <c r="AG117" s="33"/>
      <c r="AH117" s="33"/>
    </row>
    <row r="118" spans="1:34" x14ac:dyDescent="0.3">
      <c r="A118" s="28" t="str">
        <f t="shared" si="6"/>
        <v>4-05</v>
      </c>
      <c r="B118" s="28" t="s">
        <v>158</v>
      </c>
      <c r="C118" s="28" t="s">
        <v>320</v>
      </c>
      <c r="D118" s="46" t="s">
        <v>36</v>
      </c>
      <c r="E118" s="45" t="s">
        <v>301</v>
      </c>
      <c r="F118" s="45" t="s">
        <v>58</v>
      </c>
      <c r="G118" s="45" t="s">
        <v>319</v>
      </c>
      <c r="H118" s="45" t="s">
        <v>207</v>
      </c>
      <c r="I118" s="45" t="s">
        <v>35</v>
      </c>
      <c r="J118" s="76">
        <v>1.07</v>
      </c>
      <c r="K118" s="76"/>
      <c r="L118" s="76"/>
      <c r="M118" s="76"/>
      <c r="N118" s="76">
        <v>0.37</v>
      </c>
      <c r="O118" s="76"/>
      <c r="P118" s="76"/>
      <c r="Q118" s="76">
        <v>55.83</v>
      </c>
      <c r="R118" s="76"/>
      <c r="S118" s="76">
        <v>0.34</v>
      </c>
      <c r="T118" s="76">
        <v>0.76</v>
      </c>
      <c r="U118" s="76"/>
      <c r="V118" s="76"/>
      <c r="W118" s="76"/>
      <c r="X118" s="76"/>
      <c r="Y118" s="33"/>
      <c r="Z118" s="76">
        <v>41.36</v>
      </c>
      <c r="AA118" s="76"/>
      <c r="AB118" s="33"/>
      <c r="AC118" s="76"/>
      <c r="AD118" s="76">
        <v>2.73</v>
      </c>
      <c r="AE118" s="33">
        <f t="shared" si="7"/>
        <v>102.46</v>
      </c>
      <c r="AF118" s="73"/>
      <c r="AG118" s="33"/>
      <c r="AH118" s="33"/>
    </row>
    <row r="119" spans="1:34" x14ac:dyDescent="0.3">
      <c r="A119" s="28" t="str">
        <f t="shared" si="6"/>
        <v>4-05</v>
      </c>
      <c r="B119" s="28" t="s">
        <v>158</v>
      </c>
      <c r="C119" s="28" t="s">
        <v>320</v>
      </c>
      <c r="D119" s="46" t="s">
        <v>36</v>
      </c>
      <c r="E119" s="45" t="s">
        <v>301</v>
      </c>
      <c r="F119" s="45" t="s">
        <v>58</v>
      </c>
      <c r="G119" s="45" t="s">
        <v>319</v>
      </c>
      <c r="H119" s="45" t="s">
        <v>289</v>
      </c>
      <c r="I119" s="45" t="s">
        <v>35</v>
      </c>
      <c r="J119" s="76">
        <v>0.88</v>
      </c>
      <c r="K119" s="76"/>
      <c r="L119" s="76"/>
      <c r="M119" s="76"/>
      <c r="N119" s="76"/>
      <c r="O119" s="76"/>
      <c r="P119" s="76"/>
      <c r="Q119" s="76">
        <v>53.93</v>
      </c>
      <c r="R119" s="76">
        <v>0.71</v>
      </c>
      <c r="S119" s="76">
        <v>2.41</v>
      </c>
      <c r="T119" s="76"/>
      <c r="U119" s="76"/>
      <c r="V119" s="76"/>
      <c r="W119" s="76"/>
      <c r="X119" s="76"/>
      <c r="Y119" s="33"/>
      <c r="Z119" s="76">
        <v>37.26</v>
      </c>
      <c r="AA119" s="76"/>
      <c r="AB119" s="33"/>
      <c r="AC119" s="76">
        <v>0.68</v>
      </c>
      <c r="AD119" s="76">
        <v>2.71</v>
      </c>
      <c r="AE119" s="33">
        <f t="shared" si="7"/>
        <v>98.58</v>
      </c>
      <c r="AF119" s="73"/>
      <c r="AG119" s="33"/>
      <c r="AH119" s="33"/>
    </row>
    <row r="120" spans="1:34" x14ac:dyDescent="0.3">
      <c r="A120" s="28" t="str">
        <f t="shared" si="6"/>
        <v>4-05</v>
      </c>
      <c r="B120" s="28" t="s">
        <v>158</v>
      </c>
      <c r="C120" s="28" t="s">
        <v>320</v>
      </c>
      <c r="D120" s="46" t="s">
        <v>160</v>
      </c>
      <c r="E120" s="45" t="s">
        <v>301</v>
      </c>
      <c r="F120" s="45" t="s">
        <v>58</v>
      </c>
      <c r="G120" s="45" t="s">
        <v>319</v>
      </c>
      <c r="H120" s="45" t="s">
        <v>307</v>
      </c>
      <c r="I120" s="45" t="s">
        <v>304</v>
      </c>
      <c r="J120" s="76">
        <v>40.520000000000003</v>
      </c>
      <c r="K120" s="76"/>
      <c r="L120" s="76"/>
      <c r="M120" s="76"/>
      <c r="N120" s="76">
        <v>8.83</v>
      </c>
      <c r="O120" s="76">
        <v>0.22</v>
      </c>
      <c r="P120" s="76">
        <v>49.33</v>
      </c>
      <c r="Q120" s="76">
        <v>0.2</v>
      </c>
      <c r="R120" s="76"/>
      <c r="S120" s="76"/>
      <c r="T120" s="76"/>
      <c r="U120" s="76">
        <v>0.38</v>
      </c>
      <c r="V120" s="76"/>
      <c r="W120" s="76"/>
      <c r="X120" s="76"/>
      <c r="Y120" s="33"/>
      <c r="Z120" s="76"/>
      <c r="AA120" s="76"/>
      <c r="AB120" s="33"/>
      <c r="AC120" s="76"/>
      <c r="AD120" s="76"/>
      <c r="AE120" s="33">
        <f t="shared" si="7"/>
        <v>99.48</v>
      </c>
      <c r="AF120" s="73"/>
      <c r="AG120" s="33"/>
      <c r="AH120" s="33"/>
    </row>
    <row r="121" spans="1:34" x14ac:dyDescent="0.3">
      <c r="A121" s="28" t="str">
        <f t="shared" si="6"/>
        <v>4-05</v>
      </c>
      <c r="B121" s="28" t="s">
        <v>158</v>
      </c>
      <c r="C121" s="28" t="s">
        <v>320</v>
      </c>
      <c r="D121" s="46" t="s">
        <v>28</v>
      </c>
      <c r="E121" s="45" t="s">
        <v>301</v>
      </c>
      <c r="F121" s="45" t="s">
        <v>58</v>
      </c>
      <c r="G121" s="45" t="s">
        <v>319</v>
      </c>
      <c r="H121" s="45" t="s">
        <v>312</v>
      </c>
      <c r="I121" s="45" t="s">
        <v>21</v>
      </c>
      <c r="J121" s="76">
        <v>2.52</v>
      </c>
      <c r="K121" s="76">
        <v>39.729999999999997</v>
      </c>
      <c r="L121" s="76"/>
      <c r="M121" s="76"/>
      <c r="N121" s="76">
        <v>2.14</v>
      </c>
      <c r="O121" s="76"/>
      <c r="P121" s="76">
        <v>3.63</v>
      </c>
      <c r="Q121" s="76">
        <v>34.630000000000003</v>
      </c>
      <c r="R121" s="76">
        <v>1.31</v>
      </c>
      <c r="S121" s="76">
        <v>3.24</v>
      </c>
      <c r="T121" s="76"/>
      <c r="U121" s="76"/>
      <c r="V121" s="76"/>
      <c r="W121" s="76"/>
      <c r="X121" s="76">
        <v>2.0499999999999998</v>
      </c>
      <c r="Y121" s="33"/>
      <c r="Z121" s="76"/>
      <c r="AA121" s="33"/>
      <c r="AB121" s="33"/>
      <c r="AC121" s="76">
        <v>1.39</v>
      </c>
      <c r="AD121" s="76"/>
      <c r="AE121" s="33">
        <f t="shared" si="7"/>
        <v>90.64</v>
      </c>
      <c r="AF121" s="73"/>
      <c r="AG121" s="33"/>
      <c r="AH121" s="33">
        <v>4.82689952224331</v>
      </c>
    </row>
    <row r="122" spans="1:34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</row>
    <row r="123" spans="1:34" x14ac:dyDescent="0.3">
      <c r="A123" s="50" t="s">
        <v>368</v>
      </c>
      <c r="B123" s="2"/>
      <c r="C123" s="2"/>
      <c r="D123" s="2"/>
      <c r="E123" s="2"/>
      <c r="F123" s="2"/>
      <c r="G123" s="2"/>
      <c r="H123" s="2"/>
      <c r="I123" s="2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</row>
    <row r="124" spans="1:34" x14ac:dyDescent="0.3">
      <c r="A124" s="50" t="s">
        <v>369</v>
      </c>
      <c r="E124" s="2"/>
      <c r="F124" s="2"/>
      <c r="G124" s="2"/>
      <c r="H124" s="2"/>
      <c r="I124" s="2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</row>
    <row r="125" spans="1:34" x14ac:dyDescent="0.3">
      <c r="A125" s="50" t="s">
        <v>370</v>
      </c>
      <c r="E125" s="2"/>
      <c r="F125" s="2"/>
      <c r="G125" s="2"/>
      <c r="H125" s="2"/>
      <c r="I125" s="2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</row>
    <row r="126" spans="1:34" x14ac:dyDescent="0.3">
      <c r="A126" s="2"/>
      <c r="D126" s="99" t="s">
        <v>384</v>
      </c>
      <c r="E126" s="2"/>
      <c r="F126" s="2"/>
      <c r="G126" s="2"/>
      <c r="H126" s="2"/>
      <c r="I126" s="2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</row>
    <row r="127" spans="1:34" x14ac:dyDescent="0.3">
      <c r="A127" s="2"/>
      <c r="E127" s="2"/>
      <c r="F127" s="2"/>
      <c r="G127" s="2"/>
      <c r="H127" s="2"/>
      <c r="I127" s="2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</row>
    <row r="128" spans="1:34" x14ac:dyDescent="0.3">
      <c r="A128" s="2"/>
      <c r="E128" s="2"/>
      <c r="F128" s="2"/>
      <c r="G128" s="2"/>
      <c r="H128" s="2"/>
      <c r="I128" s="2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</row>
    <row r="129" spans="1:24" x14ac:dyDescent="0.3">
      <c r="A129" s="2"/>
      <c r="E129" s="2"/>
      <c r="F129" s="2"/>
      <c r="G129" s="2"/>
      <c r="H129" s="2"/>
      <c r="I129" s="2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</row>
    <row r="130" spans="1:24" x14ac:dyDescent="0.3">
      <c r="A130" s="2"/>
      <c r="E130" s="2"/>
      <c r="F130" s="2"/>
      <c r="G130" s="2"/>
      <c r="H130" s="2"/>
      <c r="I130" s="2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</row>
    <row r="131" spans="1:24" x14ac:dyDescent="0.3">
      <c r="A131" s="2"/>
      <c r="E131" s="2"/>
      <c r="F131" s="2"/>
      <c r="G131" s="2"/>
      <c r="H131" s="2"/>
      <c r="I131" s="2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</row>
    <row r="132" spans="1:24" x14ac:dyDescent="0.3">
      <c r="A132" s="2"/>
      <c r="E132" s="2"/>
      <c r="F132" s="2"/>
      <c r="G132" s="2"/>
      <c r="H132" s="2"/>
      <c r="I132" s="2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</row>
    <row r="133" spans="1:24" x14ac:dyDescent="0.3">
      <c r="A133" s="2"/>
      <c r="E133" s="2"/>
      <c r="F133" s="2"/>
      <c r="G133" s="2"/>
      <c r="H133" s="2"/>
      <c r="I133" s="2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</row>
    <row r="134" spans="1:24" x14ac:dyDescent="0.3">
      <c r="A134" s="2"/>
      <c r="E134" s="2"/>
      <c r="F134" s="2"/>
      <c r="G134" s="2"/>
      <c r="H134" s="2"/>
      <c r="I134" s="2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</row>
    <row r="135" spans="1:24" x14ac:dyDescent="0.3">
      <c r="A135" s="2"/>
      <c r="E135" s="2"/>
      <c r="F135" s="2"/>
      <c r="G135" s="2"/>
      <c r="H135" s="2"/>
      <c r="I135" s="2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</row>
    <row r="136" spans="1:24" x14ac:dyDescent="0.3">
      <c r="A136" s="2"/>
      <c r="E136" s="2"/>
      <c r="F136" s="2"/>
      <c r="G136" s="2"/>
      <c r="H136" s="2"/>
      <c r="I136" s="2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</row>
    <row r="137" spans="1:24" x14ac:dyDescent="0.3">
      <c r="A137" s="2"/>
      <c r="E137" s="2"/>
      <c r="F137" s="2"/>
      <c r="G137" s="2"/>
      <c r="H137" s="2"/>
      <c r="I137" s="2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</row>
    <row r="138" spans="1:24" x14ac:dyDescent="0.3">
      <c r="A138" s="2"/>
      <c r="E138" s="2"/>
      <c r="F138" s="2"/>
      <c r="G138" s="2"/>
      <c r="H138" s="2"/>
      <c r="I138" s="2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</row>
    <row r="139" spans="1:24" x14ac:dyDescent="0.3">
      <c r="A139" s="2"/>
      <c r="E139" s="2"/>
      <c r="F139" s="2"/>
      <c r="G139" s="2"/>
      <c r="H139" s="2"/>
      <c r="I139" s="2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</row>
    <row r="140" spans="1:24" x14ac:dyDescent="0.3">
      <c r="A140" s="2"/>
      <c r="E140" s="2"/>
      <c r="F140" s="2"/>
      <c r="G140" s="2"/>
      <c r="H140" s="2"/>
      <c r="I140" s="2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</row>
    <row r="141" spans="1:24" x14ac:dyDescent="0.3">
      <c r="A141" s="2"/>
      <c r="E141" s="2"/>
      <c r="F141" s="2"/>
      <c r="G141" s="2"/>
      <c r="H141" s="2"/>
      <c r="I141" s="2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</row>
    <row r="142" spans="1:24" x14ac:dyDescent="0.3">
      <c r="A142" s="2"/>
      <c r="E142" s="2"/>
      <c r="F142" s="2"/>
      <c r="G142" s="2"/>
      <c r="H142" s="2"/>
      <c r="I142" s="2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</row>
    <row r="143" spans="1:24" x14ac:dyDescent="0.3">
      <c r="A143" s="2"/>
      <c r="E143" s="2"/>
      <c r="F143" s="2"/>
      <c r="G143" s="2"/>
      <c r="H143" s="2"/>
      <c r="I143" s="2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</row>
    <row r="144" spans="1:24" x14ac:dyDescent="0.3">
      <c r="A144" s="2"/>
      <c r="E144" s="2"/>
      <c r="F144" s="2"/>
      <c r="G144" s="2"/>
      <c r="H144" s="2"/>
      <c r="I144" s="2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</row>
    <row r="145" spans="1:24" x14ac:dyDescent="0.3">
      <c r="A145" s="2"/>
      <c r="E145" s="2"/>
      <c r="F145" s="2"/>
      <c r="G145" s="2"/>
      <c r="H145" s="2"/>
      <c r="I145" s="2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</row>
    <row r="146" spans="1:24" x14ac:dyDescent="0.3">
      <c r="A146" s="2"/>
      <c r="E146" s="2"/>
      <c r="F146" s="2"/>
      <c r="G146" s="2"/>
      <c r="H146" s="2"/>
      <c r="I146" s="2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</row>
    <row r="147" spans="1:24" x14ac:dyDescent="0.3">
      <c r="A147" s="2"/>
      <c r="E147" s="2"/>
      <c r="F147" s="2"/>
      <c r="G147" s="2"/>
      <c r="H147" s="2"/>
      <c r="I147" s="2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</row>
    <row r="148" spans="1:24" x14ac:dyDescent="0.3">
      <c r="A148" s="2"/>
      <c r="E148" s="2"/>
      <c r="F148" s="2"/>
      <c r="G148" s="2"/>
      <c r="H148" s="2"/>
      <c r="I148" s="2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</row>
    <row r="149" spans="1:24" x14ac:dyDescent="0.3">
      <c r="A149" s="2"/>
      <c r="E149" s="2"/>
      <c r="F149" s="2"/>
      <c r="G149" s="2"/>
      <c r="H149" s="2"/>
      <c r="I149" s="2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</row>
    <row r="150" spans="1:24" x14ac:dyDescent="0.3">
      <c r="A150" s="2"/>
      <c r="E150" s="2"/>
      <c r="F150" s="2"/>
      <c r="G150" s="2"/>
      <c r="H150" s="2"/>
      <c r="I150" s="2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</row>
    <row r="151" spans="1:24" x14ac:dyDescent="0.3">
      <c r="A151" s="2"/>
      <c r="E151" s="2"/>
      <c r="F151" s="2"/>
      <c r="G151" s="2"/>
      <c r="H151" s="2"/>
      <c r="I151" s="2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</row>
    <row r="152" spans="1:24" x14ac:dyDescent="0.3">
      <c r="A152" s="2"/>
      <c r="E152" s="2"/>
      <c r="F152" s="2"/>
      <c r="G152" s="2"/>
      <c r="H152" s="2"/>
      <c r="I152" s="2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</row>
    <row r="153" spans="1:24" x14ac:dyDescent="0.3">
      <c r="A153" s="2"/>
      <c r="E153" s="2"/>
      <c r="F153" s="2"/>
      <c r="G153" s="2"/>
      <c r="H153" s="2"/>
      <c r="I153" s="2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</row>
    <row r="154" spans="1:24" x14ac:dyDescent="0.3">
      <c r="A154" s="2"/>
      <c r="E154" s="2"/>
      <c r="F154" s="2"/>
      <c r="G154" s="2"/>
      <c r="H154" s="2"/>
      <c r="I154" s="2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</row>
    <row r="155" spans="1:24" x14ac:dyDescent="0.3">
      <c r="A155" s="2"/>
      <c r="E155" s="2"/>
      <c r="F155" s="2"/>
      <c r="G155" s="2"/>
      <c r="H155" s="2"/>
      <c r="I155" s="2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</row>
    <row r="156" spans="1:24" x14ac:dyDescent="0.3">
      <c r="A156" s="2"/>
      <c r="E156" s="2"/>
      <c r="F156" s="2"/>
      <c r="G156" s="2"/>
      <c r="H156" s="2"/>
      <c r="I156" s="2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</row>
    <row r="157" spans="1:24" x14ac:dyDescent="0.3">
      <c r="A157" s="2"/>
      <c r="E157" s="2"/>
      <c r="F157" s="2"/>
      <c r="G157" s="2"/>
      <c r="H157" s="2"/>
      <c r="I157" s="2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</row>
    <row r="158" spans="1:24" x14ac:dyDescent="0.3">
      <c r="A158" s="2"/>
      <c r="E158" s="2"/>
      <c r="F158" s="2"/>
      <c r="G158" s="2"/>
      <c r="H158" s="2"/>
      <c r="I158" s="2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</row>
    <row r="159" spans="1:24" x14ac:dyDescent="0.3">
      <c r="A159" s="2"/>
      <c r="E159" s="2"/>
      <c r="F159" s="2"/>
      <c r="G159" s="2"/>
      <c r="H159" s="2"/>
      <c r="I159" s="2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</row>
    <row r="160" spans="1:24" x14ac:dyDescent="0.3">
      <c r="A160" s="2"/>
      <c r="E160" s="2"/>
      <c r="F160" s="2"/>
      <c r="G160" s="2"/>
      <c r="H160" s="2"/>
      <c r="I160" s="2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</row>
    <row r="161" spans="1:24" x14ac:dyDescent="0.3">
      <c r="A161" s="2"/>
      <c r="E161" s="2"/>
      <c r="F161" s="2"/>
      <c r="G161" s="2"/>
      <c r="H161" s="2"/>
      <c r="I161" s="2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</row>
    <row r="162" spans="1:24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</row>
    <row r="163" spans="1:24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</row>
    <row r="164" spans="1:24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</row>
    <row r="165" spans="1:24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</row>
    <row r="166" spans="1:24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</row>
    <row r="167" spans="1:24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</row>
    <row r="168" spans="1:24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</row>
    <row r="169" spans="1:24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</row>
    <row r="170" spans="1:24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</row>
    <row r="171" spans="1:24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</row>
  </sheetData>
  <sortState xmlns:xlrd2="http://schemas.microsoft.com/office/spreadsheetml/2017/richdata2" ref="A82:Y83">
    <sortCondition ref="D82:D83"/>
  </sortState>
  <phoneticPr fontId="7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93558-9EF3-40AA-9553-5333939041E2}">
  <dimension ref="A1:AH36"/>
  <sheetViews>
    <sheetView zoomScale="70" zoomScaleNormal="70" workbookViewId="0">
      <selection activeCell="A2" sqref="A2"/>
    </sheetView>
  </sheetViews>
  <sheetFormatPr defaultRowHeight="13.8" x14ac:dyDescent="0.3"/>
  <cols>
    <col min="1" max="2" width="8.88671875" style="22"/>
    <col min="3" max="3" width="10.6640625" style="22" customWidth="1"/>
    <col min="4" max="6" width="8.88671875" style="22" hidden="1" customWidth="1"/>
    <col min="7" max="7" width="14.33203125" style="22" hidden="1" customWidth="1"/>
    <col min="8" max="8" width="24.77734375" style="22" hidden="1" customWidth="1"/>
    <col min="9" max="9" width="8.88671875" style="22" hidden="1" customWidth="1"/>
    <col min="10" max="16384" width="8.88671875" style="22"/>
  </cols>
  <sheetData>
    <row r="1" spans="1:34" x14ac:dyDescent="0.3">
      <c r="A1" s="78" t="s">
        <v>389</v>
      </c>
    </row>
    <row r="2" spans="1:34" ht="16.2" x14ac:dyDescent="0.3">
      <c r="A2" s="26" t="s">
        <v>85</v>
      </c>
      <c r="B2" s="26" t="s">
        <v>353</v>
      </c>
      <c r="C2" s="26" t="s">
        <v>4</v>
      </c>
      <c r="D2" s="26" t="s">
        <v>0</v>
      </c>
      <c r="E2" s="26" t="s">
        <v>1</v>
      </c>
      <c r="F2" s="26" t="s">
        <v>2</v>
      </c>
      <c r="G2" s="26" t="s">
        <v>3</v>
      </c>
      <c r="H2" s="26" t="s">
        <v>4</v>
      </c>
      <c r="I2" s="26"/>
      <c r="J2" s="26" t="s">
        <v>86</v>
      </c>
      <c r="K2" s="26" t="s">
        <v>87</v>
      </c>
      <c r="L2" s="26" t="s">
        <v>88</v>
      </c>
      <c r="M2" s="26" t="s">
        <v>98</v>
      </c>
      <c r="N2" s="26" t="s">
        <v>6</v>
      </c>
      <c r="O2" s="26" t="s">
        <v>7</v>
      </c>
      <c r="P2" s="26" t="s">
        <v>8</v>
      </c>
      <c r="Q2" s="26" t="s">
        <v>9</v>
      </c>
      <c r="R2" s="26" t="s">
        <v>89</v>
      </c>
      <c r="S2" s="26" t="s">
        <v>358</v>
      </c>
      <c r="T2" s="26" t="s">
        <v>11</v>
      </c>
      <c r="U2" s="26" t="s">
        <v>12</v>
      </c>
      <c r="V2" s="26" t="s">
        <v>13</v>
      </c>
      <c r="W2" s="26" t="s">
        <v>14</v>
      </c>
      <c r="X2" s="26" t="s">
        <v>99</v>
      </c>
      <c r="Y2" s="26" t="s">
        <v>360</v>
      </c>
      <c r="Z2" s="26" t="s">
        <v>100</v>
      </c>
      <c r="AA2" s="26" t="s">
        <v>91</v>
      </c>
      <c r="AB2" s="26" t="s">
        <v>361</v>
      </c>
      <c r="AC2" s="26" t="s">
        <v>93</v>
      </c>
      <c r="AD2" s="26" t="s">
        <v>172</v>
      </c>
      <c r="AE2" s="26" t="s">
        <v>171</v>
      </c>
      <c r="AF2" s="26" t="s">
        <v>15</v>
      </c>
      <c r="AG2" s="26" t="s">
        <v>16</v>
      </c>
      <c r="AH2" s="26" t="s">
        <v>5</v>
      </c>
    </row>
    <row r="3" spans="1:34" x14ac:dyDescent="0.3">
      <c r="A3" s="28" t="s">
        <v>157</v>
      </c>
      <c r="B3" s="28" t="s">
        <v>158</v>
      </c>
      <c r="C3" s="28" t="s">
        <v>173</v>
      </c>
      <c r="D3" s="28" t="s">
        <v>17</v>
      </c>
      <c r="E3" s="28" t="s">
        <v>18</v>
      </c>
      <c r="F3" s="28" t="s">
        <v>19</v>
      </c>
      <c r="G3" s="28" t="s">
        <v>47</v>
      </c>
      <c r="H3" s="28" t="s">
        <v>21</v>
      </c>
      <c r="I3" s="28" t="s">
        <v>48</v>
      </c>
      <c r="J3" s="28">
        <v>0.24</v>
      </c>
      <c r="K3" s="28">
        <v>12.86</v>
      </c>
      <c r="L3" s="28">
        <v>2.36</v>
      </c>
      <c r="M3" s="28">
        <v>1.1499999999999999</v>
      </c>
      <c r="N3" s="28">
        <v>64.16</v>
      </c>
      <c r="O3" s="28">
        <v>1.63</v>
      </c>
      <c r="P3" s="28">
        <v>13.02</v>
      </c>
      <c r="Q3" s="28">
        <v>0.24</v>
      </c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>
        <f>SUM(J3:AG3)</f>
        <v>95.659999999999982</v>
      </c>
    </row>
    <row r="4" spans="1:34" x14ac:dyDescent="0.3">
      <c r="A4" s="28" t="s">
        <v>157</v>
      </c>
      <c r="B4" s="28" t="s">
        <v>158</v>
      </c>
      <c r="C4" s="28" t="s">
        <v>169</v>
      </c>
      <c r="D4" s="28" t="s">
        <v>17</v>
      </c>
      <c r="E4" s="28" t="s">
        <v>18</v>
      </c>
      <c r="F4" s="28" t="s">
        <v>19</v>
      </c>
      <c r="G4" s="28" t="s">
        <v>49</v>
      </c>
      <c r="H4" s="28" t="s">
        <v>21</v>
      </c>
      <c r="I4" s="28" t="s">
        <v>48</v>
      </c>
      <c r="J4" s="28">
        <v>0.43</v>
      </c>
      <c r="K4" s="28">
        <v>10.68</v>
      </c>
      <c r="L4" s="28">
        <v>1.51</v>
      </c>
      <c r="M4" s="28">
        <v>1.1299999999999999</v>
      </c>
      <c r="N4" s="28">
        <v>70.14</v>
      </c>
      <c r="O4" s="28">
        <v>1.67</v>
      </c>
      <c r="P4" s="28">
        <v>9.3000000000000007</v>
      </c>
      <c r="Q4" s="28">
        <v>0.21</v>
      </c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>
        <f t="shared" ref="AH4:AH35" si="0">SUM(J4:AG4)</f>
        <v>95.07</v>
      </c>
    </row>
    <row r="5" spans="1:34" x14ac:dyDescent="0.3">
      <c r="A5" s="28" t="s">
        <v>157</v>
      </c>
      <c r="B5" s="28" t="s">
        <v>158</v>
      </c>
      <c r="C5" s="28" t="s">
        <v>170</v>
      </c>
      <c r="D5" s="28" t="s">
        <v>17</v>
      </c>
      <c r="E5" s="28" t="s">
        <v>18</v>
      </c>
      <c r="F5" s="28" t="s">
        <v>19</v>
      </c>
      <c r="G5" s="28" t="s">
        <v>20</v>
      </c>
      <c r="H5" s="28" t="s">
        <v>21</v>
      </c>
      <c r="I5" s="28" t="s">
        <v>22</v>
      </c>
      <c r="J5" s="28"/>
      <c r="K5" s="28">
        <v>12.78</v>
      </c>
      <c r="L5" s="28">
        <v>2.3199999999999998</v>
      </c>
      <c r="M5" s="28">
        <v>1.24</v>
      </c>
      <c r="N5" s="28">
        <v>64.2</v>
      </c>
      <c r="O5" s="28">
        <v>1.46</v>
      </c>
      <c r="P5" s="28">
        <v>12.92</v>
      </c>
      <c r="Q5" s="28">
        <v>0.27</v>
      </c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>
        <f t="shared" si="0"/>
        <v>95.19</v>
      </c>
    </row>
    <row r="6" spans="1:34" x14ac:dyDescent="0.3">
      <c r="A6" s="28" t="s">
        <v>157</v>
      </c>
      <c r="B6" s="28" t="s">
        <v>158</v>
      </c>
      <c r="C6" s="28" t="s">
        <v>260</v>
      </c>
      <c r="D6" s="28" t="s">
        <v>17</v>
      </c>
      <c r="E6" s="28" t="s">
        <v>18</v>
      </c>
      <c r="F6" s="28" t="s">
        <v>19</v>
      </c>
      <c r="G6" s="28" t="s">
        <v>37</v>
      </c>
      <c r="H6" s="28" t="s">
        <v>31</v>
      </c>
      <c r="I6" s="28" t="s">
        <v>32</v>
      </c>
      <c r="J6" s="28">
        <v>0.45</v>
      </c>
      <c r="K6" s="28">
        <v>11.71</v>
      </c>
      <c r="L6" s="28">
        <v>1.62</v>
      </c>
      <c r="M6" s="28">
        <v>1.29</v>
      </c>
      <c r="N6" s="28">
        <v>63.66</v>
      </c>
      <c r="O6" s="28">
        <v>1.63</v>
      </c>
      <c r="P6" s="28">
        <v>14.13</v>
      </c>
      <c r="Q6" s="28">
        <v>0.53</v>
      </c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>
        <f t="shared" si="0"/>
        <v>95.019999999999982</v>
      </c>
    </row>
    <row r="7" spans="1:34" x14ac:dyDescent="0.3">
      <c r="A7" s="28" t="s">
        <v>157</v>
      </c>
      <c r="B7" s="28" t="s">
        <v>158</v>
      </c>
      <c r="C7" s="28" t="s">
        <v>261</v>
      </c>
      <c r="D7" s="28" t="s">
        <v>17</v>
      </c>
      <c r="E7" s="28" t="s">
        <v>18</v>
      </c>
      <c r="F7" s="28" t="s">
        <v>19</v>
      </c>
      <c r="G7" s="28" t="s">
        <v>33</v>
      </c>
      <c r="H7" s="28" t="s">
        <v>21</v>
      </c>
      <c r="I7" s="28" t="s">
        <v>22</v>
      </c>
      <c r="J7" s="28">
        <v>2.14</v>
      </c>
      <c r="K7" s="28">
        <v>10.56</v>
      </c>
      <c r="L7" s="28">
        <v>1.4</v>
      </c>
      <c r="M7" s="28">
        <v>1.32</v>
      </c>
      <c r="N7" s="28">
        <v>68.650000000000006</v>
      </c>
      <c r="O7" s="28">
        <v>1.67</v>
      </c>
      <c r="P7" s="28">
        <v>13.52</v>
      </c>
      <c r="Q7" s="28">
        <v>0.21</v>
      </c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>
        <f t="shared" si="0"/>
        <v>99.47</v>
      </c>
    </row>
    <row r="8" spans="1:34" x14ac:dyDescent="0.3">
      <c r="A8" s="28" t="s">
        <v>157</v>
      </c>
      <c r="B8" s="28" t="s">
        <v>158</v>
      </c>
      <c r="C8" s="28" t="s">
        <v>257</v>
      </c>
      <c r="D8" s="28" t="s">
        <v>17</v>
      </c>
      <c r="E8" s="28" t="s">
        <v>18</v>
      </c>
      <c r="F8" s="28" t="s">
        <v>19</v>
      </c>
      <c r="G8" s="28" t="s">
        <v>30</v>
      </c>
      <c r="H8" s="28" t="s">
        <v>31</v>
      </c>
      <c r="I8" s="28" t="s">
        <v>32</v>
      </c>
      <c r="J8" s="28">
        <v>0.45</v>
      </c>
      <c r="K8" s="28">
        <v>8.4600000000000009</v>
      </c>
      <c r="L8" s="28">
        <v>4.63</v>
      </c>
      <c r="M8" s="28">
        <v>0.38</v>
      </c>
      <c r="N8" s="28">
        <v>65.099999999999994</v>
      </c>
      <c r="O8" s="28">
        <v>1.27</v>
      </c>
      <c r="P8" s="28">
        <v>13.78</v>
      </c>
      <c r="Q8" s="28">
        <v>0.39</v>
      </c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>
        <f t="shared" si="0"/>
        <v>94.46</v>
      </c>
    </row>
    <row r="9" spans="1:34" x14ac:dyDescent="0.3">
      <c r="A9" s="28" t="s">
        <v>157</v>
      </c>
      <c r="B9" s="28" t="s">
        <v>158</v>
      </c>
      <c r="C9" s="28" t="s">
        <v>155</v>
      </c>
      <c r="D9" s="28" t="s">
        <v>17</v>
      </c>
      <c r="E9" s="28" t="s">
        <v>18</v>
      </c>
      <c r="F9" s="28" t="s">
        <v>19</v>
      </c>
      <c r="G9" s="28" t="s">
        <v>50</v>
      </c>
      <c r="H9" s="28" t="s">
        <v>31</v>
      </c>
      <c r="I9" s="28" t="s">
        <v>22</v>
      </c>
      <c r="J9" s="28">
        <v>0.57999999999999996</v>
      </c>
      <c r="K9" s="28">
        <v>6.94</v>
      </c>
      <c r="L9" s="28">
        <v>4.2699999999999996</v>
      </c>
      <c r="M9" s="28">
        <v>0.35</v>
      </c>
      <c r="N9" s="28">
        <v>65.290000000000006</v>
      </c>
      <c r="O9" s="28">
        <v>1.1499999999999999</v>
      </c>
      <c r="P9" s="28">
        <v>12.06</v>
      </c>
      <c r="Q9" s="28">
        <v>0.39</v>
      </c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>
        <f t="shared" si="0"/>
        <v>91.030000000000015</v>
      </c>
    </row>
    <row r="10" spans="1:34" s="43" customFormat="1" x14ac:dyDescent="0.3">
      <c r="A10" s="44" t="s">
        <v>157</v>
      </c>
      <c r="B10" s="44" t="s">
        <v>158</v>
      </c>
      <c r="C10" s="44" t="s">
        <v>281</v>
      </c>
      <c r="D10" s="44" t="s">
        <v>17</v>
      </c>
      <c r="E10" s="44" t="s">
        <v>18</v>
      </c>
      <c r="F10" s="44" t="s">
        <v>19</v>
      </c>
      <c r="G10" s="44" t="s">
        <v>46</v>
      </c>
      <c r="H10" s="44" t="s">
        <v>29</v>
      </c>
      <c r="I10" s="44" t="s">
        <v>28</v>
      </c>
      <c r="J10" s="44">
        <v>0.26</v>
      </c>
      <c r="K10" s="44">
        <v>55.33</v>
      </c>
      <c r="L10" s="44">
        <v>0.3</v>
      </c>
      <c r="M10" s="44"/>
      <c r="N10" s="44">
        <v>1.61</v>
      </c>
      <c r="O10" s="44"/>
      <c r="P10" s="44">
        <v>0.28000000000000003</v>
      </c>
      <c r="Q10" s="44">
        <v>37.270000000000003</v>
      </c>
      <c r="R10" s="44">
        <v>0.56999999999999995</v>
      </c>
      <c r="S10" s="44"/>
      <c r="T10" s="44"/>
      <c r="U10" s="44">
        <v>0.21</v>
      </c>
      <c r="V10" s="44"/>
      <c r="W10" s="44"/>
      <c r="X10" s="44">
        <v>1.64</v>
      </c>
      <c r="Y10" s="44"/>
      <c r="Z10" s="44">
        <v>1.59</v>
      </c>
      <c r="AA10" s="44"/>
      <c r="AB10" s="44"/>
      <c r="AC10" s="44"/>
      <c r="AD10" s="44"/>
      <c r="AE10" s="44"/>
      <c r="AF10" s="44"/>
      <c r="AG10" s="44"/>
      <c r="AH10" s="28">
        <f t="shared" si="0"/>
        <v>99.059999999999988</v>
      </c>
    </row>
    <row r="11" spans="1:34" s="43" customFormat="1" x14ac:dyDescent="0.3">
      <c r="A11" s="44" t="s">
        <v>157</v>
      </c>
      <c r="B11" s="44" t="s">
        <v>158</v>
      </c>
      <c r="C11" s="44" t="s">
        <v>285</v>
      </c>
      <c r="D11" s="44" t="s">
        <v>17</v>
      </c>
      <c r="E11" s="44" t="s">
        <v>18</v>
      </c>
      <c r="F11" s="44" t="s">
        <v>19</v>
      </c>
      <c r="G11" s="44" t="s">
        <v>45</v>
      </c>
      <c r="H11" s="44" t="s">
        <v>29</v>
      </c>
      <c r="I11" s="44" t="s">
        <v>28</v>
      </c>
      <c r="J11" s="44">
        <v>0.71</v>
      </c>
      <c r="K11" s="44">
        <v>52.74</v>
      </c>
      <c r="L11" s="44">
        <v>0.3</v>
      </c>
      <c r="M11" s="44"/>
      <c r="N11" s="44">
        <v>1.89</v>
      </c>
      <c r="O11" s="44"/>
      <c r="P11" s="44">
        <v>0.86</v>
      </c>
      <c r="Q11" s="44">
        <v>34.17</v>
      </c>
      <c r="R11" s="44">
        <v>0.96</v>
      </c>
      <c r="S11" s="44"/>
      <c r="T11" s="44"/>
      <c r="U11" s="44">
        <v>0.22</v>
      </c>
      <c r="V11" s="44"/>
      <c r="W11" s="44"/>
      <c r="X11" s="44">
        <v>2.67</v>
      </c>
      <c r="Y11" s="44"/>
      <c r="Z11" s="44">
        <v>2.06</v>
      </c>
      <c r="AA11" s="44"/>
      <c r="AB11" s="44"/>
      <c r="AC11" s="44"/>
      <c r="AD11" s="44"/>
      <c r="AE11" s="44"/>
      <c r="AF11" s="44"/>
      <c r="AG11" s="44"/>
      <c r="AH11" s="28">
        <f t="shared" si="0"/>
        <v>96.58</v>
      </c>
    </row>
    <row r="12" spans="1:34" s="43" customFormat="1" x14ac:dyDescent="0.3">
      <c r="A12" s="44" t="s">
        <v>157</v>
      </c>
      <c r="B12" s="44" t="s">
        <v>158</v>
      </c>
      <c r="C12" s="44" t="s">
        <v>284</v>
      </c>
      <c r="D12" s="44" t="s">
        <v>17</v>
      </c>
      <c r="E12" s="44" t="s">
        <v>18</v>
      </c>
      <c r="F12" s="44" t="s">
        <v>19</v>
      </c>
      <c r="G12" s="44" t="s">
        <v>51</v>
      </c>
      <c r="H12" s="44" t="s">
        <v>29</v>
      </c>
      <c r="I12" s="44" t="s">
        <v>28</v>
      </c>
      <c r="J12" s="44">
        <v>0.26</v>
      </c>
      <c r="K12" s="44">
        <v>56.98</v>
      </c>
      <c r="L12" s="44">
        <v>0.26</v>
      </c>
      <c r="M12" s="44"/>
      <c r="N12" s="44">
        <v>1.47</v>
      </c>
      <c r="O12" s="44"/>
      <c r="P12" s="44">
        <v>0.23</v>
      </c>
      <c r="Q12" s="44">
        <v>39.08</v>
      </c>
      <c r="R12" s="44">
        <v>0.4</v>
      </c>
      <c r="S12" s="44"/>
      <c r="T12" s="44"/>
      <c r="U12" s="44"/>
      <c r="V12" s="44"/>
      <c r="W12" s="44"/>
      <c r="X12" s="44">
        <v>0.45</v>
      </c>
      <c r="Y12" s="44"/>
      <c r="Z12" s="44">
        <v>1.34</v>
      </c>
      <c r="AA12" s="44"/>
      <c r="AB12" s="44"/>
      <c r="AC12" s="44"/>
      <c r="AD12" s="44"/>
      <c r="AE12" s="44"/>
      <c r="AF12" s="44"/>
      <c r="AG12" s="44"/>
      <c r="AH12" s="28">
        <f t="shared" si="0"/>
        <v>100.47</v>
      </c>
    </row>
    <row r="13" spans="1:34" s="43" customFormat="1" x14ac:dyDescent="0.3">
      <c r="A13" s="44" t="s">
        <v>157</v>
      </c>
      <c r="B13" s="44" t="s">
        <v>158</v>
      </c>
      <c r="C13" s="44" t="s">
        <v>283</v>
      </c>
      <c r="D13" s="44" t="s">
        <v>17</v>
      </c>
      <c r="E13" s="44" t="s">
        <v>18</v>
      </c>
      <c r="F13" s="44" t="s">
        <v>19</v>
      </c>
      <c r="G13" s="44" t="s">
        <v>44</v>
      </c>
      <c r="H13" s="44" t="s">
        <v>29</v>
      </c>
      <c r="I13" s="44" t="s">
        <v>28</v>
      </c>
      <c r="J13" s="44">
        <v>0.21</v>
      </c>
      <c r="K13" s="44">
        <v>55.56</v>
      </c>
      <c r="L13" s="44">
        <v>0.38</v>
      </c>
      <c r="M13" s="44"/>
      <c r="N13" s="44">
        <v>1.62</v>
      </c>
      <c r="O13" s="44"/>
      <c r="P13" s="44">
        <v>0.27</v>
      </c>
      <c r="Q13" s="44">
        <v>38.58</v>
      </c>
      <c r="R13" s="44">
        <v>0.34</v>
      </c>
      <c r="S13" s="44"/>
      <c r="T13" s="44"/>
      <c r="U13" s="44">
        <v>0.24</v>
      </c>
      <c r="V13" s="44"/>
      <c r="W13" s="44"/>
      <c r="X13" s="44">
        <v>0.98</v>
      </c>
      <c r="Y13" s="44"/>
      <c r="Z13" s="44">
        <v>1.34</v>
      </c>
      <c r="AA13" s="44"/>
      <c r="AB13" s="44"/>
      <c r="AC13" s="44"/>
      <c r="AD13" s="44"/>
      <c r="AE13" s="44"/>
      <c r="AF13" s="44"/>
      <c r="AG13" s="44"/>
      <c r="AH13" s="28">
        <f t="shared" si="0"/>
        <v>99.52000000000001</v>
      </c>
    </row>
    <row r="14" spans="1:34" x14ac:dyDescent="0.3">
      <c r="A14" s="28" t="s">
        <v>157</v>
      </c>
      <c r="B14" s="28" t="s">
        <v>158</v>
      </c>
      <c r="C14" s="28" t="s">
        <v>25</v>
      </c>
      <c r="D14" s="28" t="s">
        <v>17</v>
      </c>
      <c r="E14" s="28" t="s">
        <v>18</v>
      </c>
      <c r="F14" s="28" t="s">
        <v>19</v>
      </c>
      <c r="G14" s="28" t="s">
        <v>23</v>
      </c>
      <c r="H14" s="28" t="s">
        <v>24</v>
      </c>
      <c r="I14" s="28" t="s">
        <v>25</v>
      </c>
      <c r="J14" s="28"/>
      <c r="K14" s="28"/>
      <c r="L14" s="28"/>
      <c r="M14" s="28"/>
      <c r="N14" s="28">
        <v>0.33</v>
      </c>
      <c r="O14" s="28"/>
      <c r="P14" s="28"/>
      <c r="Q14" s="28">
        <v>55.38</v>
      </c>
      <c r="R14" s="28"/>
      <c r="S14" s="28"/>
      <c r="T14" s="28"/>
      <c r="U14" s="28">
        <v>0.52</v>
      </c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>
        <f t="shared" si="0"/>
        <v>56.230000000000004</v>
      </c>
    </row>
    <row r="15" spans="1:34" x14ac:dyDescent="0.3">
      <c r="A15" s="28" t="s">
        <v>157</v>
      </c>
      <c r="B15" s="28" t="s">
        <v>158</v>
      </c>
      <c r="C15" s="28" t="s">
        <v>38</v>
      </c>
      <c r="D15" s="28" t="s">
        <v>17</v>
      </c>
      <c r="E15" s="28" t="s">
        <v>18</v>
      </c>
      <c r="F15" s="28" t="s">
        <v>19</v>
      </c>
      <c r="G15" s="28" t="s">
        <v>41</v>
      </c>
      <c r="H15" s="28" t="s">
        <v>21</v>
      </c>
      <c r="I15" s="28" t="s">
        <v>38</v>
      </c>
      <c r="J15" s="28">
        <v>0.56000000000000005</v>
      </c>
      <c r="K15" s="28"/>
      <c r="L15" s="28"/>
      <c r="M15" s="28"/>
      <c r="N15" s="28">
        <v>0.42</v>
      </c>
      <c r="O15" s="28"/>
      <c r="P15" s="28">
        <v>0.85</v>
      </c>
      <c r="Q15" s="28">
        <v>27.89</v>
      </c>
      <c r="R15" s="28">
        <v>21.45</v>
      </c>
      <c r="S15" s="28">
        <v>5.49</v>
      </c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>
        <v>5.07</v>
      </c>
      <c r="AE15" s="28"/>
      <c r="AF15" s="28"/>
      <c r="AG15" s="28"/>
      <c r="AH15" s="28">
        <f t="shared" si="0"/>
        <v>61.730000000000004</v>
      </c>
    </row>
    <row r="16" spans="1:34" s="43" customFormat="1" x14ac:dyDescent="0.3">
      <c r="A16" s="44" t="s">
        <v>157</v>
      </c>
      <c r="B16" s="44" t="s">
        <v>158</v>
      </c>
      <c r="C16" s="44" t="s">
        <v>36</v>
      </c>
      <c r="D16" s="44" t="s">
        <v>17</v>
      </c>
      <c r="E16" s="44" t="s">
        <v>18</v>
      </c>
      <c r="F16" s="44" t="s">
        <v>19</v>
      </c>
      <c r="G16" s="44" t="s">
        <v>34</v>
      </c>
      <c r="H16" s="44" t="s">
        <v>35</v>
      </c>
      <c r="I16" s="44" t="s">
        <v>36</v>
      </c>
      <c r="J16" s="44">
        <v>2.57</v>
      </c>
      <c r="K16" s="44"/>
      <c r="L16" s="44"/>
      <c r="M16" s="44"/>
      <c r="N16" s="44">
        <v>0.49</v>
      </c>
      <c r="O16" s="44"/>
      <c r="P16" s="44">
        <v>3.23</v>
      </c>
      <c r="Q16" s="44">
        <v>55.6</v>
      </c>
      <c r="R16" s="44"/>
      <c r="S16" s="44"/>
      <c r="T16" s="44"/>
      <c r="U16" s="44">
        <v>0.79</v>
      </c>
      <c r="V16" s="44"/>
      <c r="W16" s="44"/>
      <c r="X16" s="44"/>
      <c r="Y16" s="44"/>
      <c r="Z16" s="44"/>
      <c r="AA16" s="44"/>
      <c r="AB16" s="44"/>
      <c r="AC16" s="44">
        <v>20.99</v>
      </c>
      <c r="AD16" s="44"/>
      <c r="AE16" s="44"/>
      <c r="AF16" s="44"/>
      <c r="AG16" s="44">
        <v>2.21</v>
      </c>
      <c r="AH16" s="44">
        <f t="shared" si="0"/>
        <v>85.88</v>
      </c>
    </row>
    <row r="17" spans="1:34" x14ac:dyDescent="0.3">
      <c r="A17" s="28" t="s">
        <v>157</v>
      </c>
      <c r="B17" s="28" t="s">
        <v>158</v>
      </c>
      <c r="C17" s="28" t="s">
        <v>26</v>
      </c>
      <c r="D17" s="28" t="s">
        <v>17</v>
      </c>
      <c r="E17" s="28" t="s">
        <v>18</v>
      </c>
      <c r="F17" s="28" t="s">
        <v>19</v>
      </c>
      <c r="G17" s="28" t="s">
        <v>26</v>
      </c>
      <c r="H17" s="28" t="s">
        <v>27</v>
      </c>
      <c r="I17" s="28" t="s">
        <v>26</v>
      </c>
      <c r="J17" s="28">
        <v>37.67</v>
      </c>
      <c r="K17" s="28"/>
      <c r="L17" s="28"/>
      <c r="M17" s="28"/>
      <c r="N17" s="28">
        <v>6.34</v>
      </c>
      <c r="O17" s="28">
        <v>0.53</v>
      </c>
      <c r="P17" s="28">
        <v>23.23</v>
      </c>
      <c r="Q17" s="28">
        <v>33.479999999999997</v>
      </c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>
        <f t="shared" si="0"/>
        <v>101.25</v>
      </c>
    </row>
    <row r="18" spans="1:34" x14ac:dyDescent="0.3">
      <c r="A18" s="28" t="s">
        <v>157</v>
      </c>
      <c r="B18" s="28" t="s">
        <v>158</v>
      </c>
      <c r="C18" s="28" t="s">
        <v>42</v>
      </c>
      <c r="D18" s="28" t="s">
        <v>17</v>
      </c>
      <c r="E18" s="28" t="s">
        <v>18</v>
      </c>
      <c r="F18" s="28" t="s">
        <v>19</v>
      </c>
      <c r="G18" s="28" t="s">
        <v>42</v>
      </c>
      <c r="H18" s="28" t="s">
        <v>43</v>
      </c>
      <c r="I18" s="28" t="s">
        <v>42</v>
      </c>
      <c r="J18" s="28">
        <v>32.92</v>
      </c>
      <c r="K18" s="28">
        <v>6.32</v>
      </c>
      <c r="L18" s="28">
        <v>14.17</v>
      </c>
      <c r="M18" s="28">
        <v>0.38</v>
      </c>
      <c r="N18" s="28">
        <v>9.16</v>
      </c>
      <c r="O18" s="28"/>
      <c r="P18" s="28">
        <v>21.01</v>
      </c>
      <c r="Q18" s="28">
        <v>2.69</v>
      </c>
      <c r="R18" s="28">
        <v>1.0900000000000001</v>
      </c>
      <c r="S18" s="28">
        <v>8.3000000000000007</v>
      </c>
      <c r="T18" s="28">
        <v>1.99</v>
      </c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>
        <f t="shared" si="0"/>
        <v>98.03</v>
      </c>
    </row>
    <row r="19" spans="1:34" x14ac:dyDescent="0.3">
      <c r="A19" s="28" t="s">
        <v>157</v>
      </c>
      <c r="B19" s="28" t="s">
        <v>158</v>
      </c>
      <c r="C19" s="28" t="s">
        <v>366</v>
      </c>
      <c r="D19" s="28" t="s">
        <v>17</v>
      </c>
      <c r="E19" s="28" t="s">
        <v>18</v>
      </c>
      <c r="F19" s="28" t="s">
        <v>19</v>
      </c>
      <c r="G19" s="28" t="s">
        <v>39</v>
      </c>
      <c r="H19" s="28" t="s">
        <v>21</v>
      </c>
      <c r="I19" s="28" t="s">
        <v>40</v>
      </c>
      <c r="J19" s="28">
        <v>33.18</v>
      </c>
      <c r="K19" s="28"/>
      <c r="L19" s="28"/>
      <c r="M19" s="28"/>
      <c r="N19" s="28">
        <v>14.51</v>
      </c>
      <c r="O19" s="28">
        <v>0.26</v>
      </c>
      <c r="P19" s="28">
        <v>42.97</v>
      </c>
      <c r="Q19" s="28">
        <v>0.32</v>
      </c>
      <c r="R19" s="28"/>
      <c r="S19" s="28">
        <v>2.58</v>
      </c>
      <c r="T19" s="28"/>
      <c r="U19" s="28"/>
      <c r="V19" s="28">
        <v>1.0900000000000001</v>
      </c>
      <c r="W19" s="28">
        <v>2.7</v>
      </c>
      <c r="X19" s="28"/>
      <c r="Y19" s="28"/>
      <c r="Z19" s="28"/>
      <c r="AA19" s="28"/>
      <c r="AB19" s="28"/>
      <c r="AC19" s="28"/>
      <c r="AD19" s="28"/>
      <c r="AE19" s="29">
        <v>8.5621621621621617</v>
      </c>
      <c r="AF19" s="29">
        <v>0.31</v>
      </c>
      <c r="AG19" s="29"/>
      <c r="AH19" s="29">
        <v>106.48216216216215</v>
      </c>
    </row>
    <row r="20" spans="1:34" x14ac:dyDescent="0.3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</row>
    <row r="21" spans="1:34" x14ac:dyDescent="0.3">
      <c r="A21" s="28" t="s">
        <v>84</v>
      </c>
      <c r="B21" s="28" t="s">
        <v>158</v>
      </c>
      <c r="C21" s="28" t="s">
        <v>300</v>
      </c>
      <c r="D21" s="28" t="s">
        <v>73</v>
      </c>
      <c r="E21" s="28" t="s">
        <v>58</v>
      </c>
      <c r="F21" s="28" t="s">
        <v>291</v>
      </c>
      <c r="G21" s="28" t="s">
        <v>292</v>
      </c>
      <c r="H21" s="28" t="s">
        <v>21</v>
      </c>
      <c r="I21" s="28" t="s">
        <v>300</v>
      </c>
      <c r="J21" s="28">
        <v>0.45</v>
      </c>
      <c r="K21" s="28">
        <v>4.6500000000000004</v>
      </c>
      <c r="L21" s="28">
        <v>8.41</v>
      </c>
      <c r="M21" s="28">
        <v>46.67</v>
      </c>
      <c r="N21" s="28">
        <v>23.39</v>
      </c>
      <c r="O21" s="28">
        <v>0.92</v>
      </c>
      <c r="P21" s="28">
        <v>14.15</v>
      </c>
      <c r="Q21" s="28">
        <v>0.28999999999999998</v>
      </c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>
        <f t="shared" ref="AH21:AH28" si="1">SUM(J21:AG21)</f>
        <v>98.930000000000021</v>
      </c>
    </row>
    <row r="22" spans="1:34" x14ac:dyDescent="0.3">
      <c r="A22" s="28" t="s">
        <v>84</v>
      </c>
      <c r="B22" s="28" t="s">
        <v>158</v>
      </c>
      <c r="C22" s="28" t="s">
        <v>362</v>
      </c>
      <c r="D22" s="28" t="s">
        <v>73</v>
      </c>
      <c r="E22" s="28" t="s">
        <v>58</v>
      </c>
      <c r="F22" s="28" t="s">
        <v>291</v>
      </c>
      <c r="G22" s="28" t="s">
        <v>82</v>
      </c>
      <c r="H22" s="28" t="s">
        <v>21</v>
      </c>
      <c r="I22" s="28" t="s">
        <v>146</v>
      </c>
      <c r="J22" s="28">
        <v>0.34</v>
      </c>
      <c r="K22" s="28">
        <v>10.09</v>
      </c>
      <c r="L22" s="28">
        <v>5.54</v>
      </c>
      <c r="M22" s="28">
        <v>21.11</v>
      </c>
      <c r="N22" s="28">
        <v>40.64</v>
      </c>
      <c r="O22" s="28">
        <v>1.74</v>
      </c>
      <c r="P22" s="28">
        <v>16.62</v>
      </c>
      <c r="Q22" s="28">
        <v>0.25</v>
      </c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>
        <f t="shared" si="1"/>
        <v>96.33</v>
      </c>
    </row>
    <row r="23" spans="1:34" x14ac:dyDescent="0.3">
      <c r="A23" s="28" t="s">
        <v>84</v>
      </c>
      <c r="B23" s="28" t="s">
        <v>158</v>
      </c>
      <c r="C23" s="28" t="s">
        <v>281</v>
      </c>
      <c r="D23" s="28" t="s">
        <v>73</v>
      </c>
      <c r="E23" s="28" t="s">
        <v>58</v>
      </c>
      <c r="F23" s="28" t="s">
        <v>291</v>
      </c>
      <c r="G23" s="28" t="s">
        <v>293</v>
      </c>
      <c r="H23" s="28" t="s">
        <v>29</v>
      </c>
      <c r="I23" s="28" t="s">
        <v>331</v>
      </c>
      <c r="J23" s="28">
        <v>0.49</v>
      </c>
      <c r="K23" s="28">
        <v>46.84</v>
      </c>
      <c r="L23" s="28">
        <v>0.3</v>
      </c>
      <c r="M23" s="28"/>
      <c r="N23" s="28">
        <v>6.99</v>
      </c>
      <c r="O23" s="28"/>
      <c r="P23" s="28">
        <v>0.65</v>
      </c>
      <c r="Q23" s="28">
        <v>34.67</v>
      </c>
      <c r="R23" s="28">
        <v>0.65</v>
      </c>
      <c r="S23" s="28"/>
      <c r="T23" s="28"/>
      <c r="U23" s="28"/>
      <c r="V23" s="28"/>
      <c r="W23" s="28"/>
      <c r="X23" s="28">
        <v>1.67</v>
      </c>
      <c r="Y23" s="28">
        <v>1.49</v>
      </c>
      <c r="Z23" s="28">
        <v>4.1100000000000003</v>
      </c>
      <c r="AA23" s="28">
        <v>1.01</v>
      </c>
      <c r="AB23" s="28">
        <v>0.45</v>
      </c>
      <c r="AC23" s="28"/>
      <c r="AD23" s="28"/>
      <c r="AE23" s="28"/>
      <c r="AF23" s="28">
        <v>0.14000000000000001</v>
      </c>
      <c r="AG23" s="28"/>
      <c r="AH23" s="28">
        <f t="shared" si="1"/>
        <v>99.460000000000008</v>
      </c>
    </row>
    <row r="24" spans="1:34" x14ac:dyDescent="0.3">
      <c r="A24" s="28" t="s">
        <v>84</v>
      </c>
      <c r="B24" s="28" t="s">
        <v>158</v>
      </c>
      <c r="C24" s="28" t="s">
        <v>282</v>
      </c>
      <c r="D24" s="28" t="s">
        <v>73</v>
      </c>
      <c r="E24" s="28" t="s">
        <v>58</v>
      </c>
      <c r="F24" s="28" t="s">
        <v>291</v>
      </c>
      <c r="G24" s="28" t="s">
        <v>294</v>
      </c>
      <c r="H24" s="28" t="s">
        <v>21</v>
      </c>
      <c r="I24" s="28" t="s">
        <v>331</v>
      </c>
      <c r="J24" s="28">
        <v>0.66</v>
      </c>
      <c r="K24" s="28">
        <v>40.65</v>
      </c>
      <c r="L24" s="28">
        <v>0.49</v>
      </c>
      <c r="M24" s="28"/>
      <c r="N24" s="28">
        <v>16.579999999999998</v>
      </c>
      <c r="O24" s="28"/>
      <c r="P24" s="28">
        <v>2.67</v>
      </c>
      <c r="Q24" s="28">
        <v>30.78</v>
      </c>
      <c r="R24" s="28">
        <v>0.73</v>
      </c>
      <c r="S24" s="28"/>
      <c r="T24" s="28"/>
      <c r="U24" s="28"/>
      <c r="V24" s="28"/>
      <c r="W24" s="28"/>
      <c r="X24" s="28">
        <v>0.94</v>
      </c>
      <c r="Y24" s="28">
        <v>0.72</v>
      </c>
      <c r="Z24" s="28">
        <v>4.01</v>
      </c>
      <c r="AA24" s="28">
        <v>1.04</v>
      </c>
      <c r="AB24" s="28">
        <v>0.35</v>
      </c>
      <c r="AC24" s="28"/>
      <c r="AD24" s="28"/>
      <c r="AE24" s="28"/>
      <c r="AF24" s="28">
        <v>0.1</v>
      </c>
      <c r="AG24" s="28"/>
      <c r="AH24" s="28">
        <f t="shared" si="1"/>
        <v>99.72</v>
      </c>
    </row>
    <row r="25" spans="1:34" x14ac:dyDescent="0.3">
      <c r="A25" s="28" t="s">
        <v>84</v>
      </c>
      <c r="B25" s="28" t="s">
        <v>158</v>
      </c>
      <c r="C25" s="28" t="s">
        <v>25</v>
      </c>
      <c r="D25" s="28" t="s">
        <v>73</v>
      </c>
      <c r="E25" s="28" t="s">
        <v>58</v>
      </c>
      <c r="F25" s="28" t="s">
        <v>291</v>
      </c>
      <c r="G25" s="28" t="s">
        <v>76</v>
      </c>
      <c r="H25" s="28" t="s">
        <v>24</v>
      </c>
      <c r="I25" s="28" t="s">
        <v>25</v>
      </c>
      <c r="J25" s="28"/>
      <c r="K25" s="28"/>
      <c r="L25" s="28"/>
      <c r="M25" s="28"/>
      <c r="N25" s="28"/>
      <c r="O25" s="28"/>
      <c r="P25" s="28"/>
      <c r="Q25" s="28">
        <v>55.14</v>
      </c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>
        <f t="shared" si="1"/>
        <v>55.14</v>
      </c>
    </row>
    <row r="26" spans="1:34" x14ac:dyDescent="0.3">
      <c r="A26" s="28" t="s">
        <v>84</v>
      </c>
      <c r="B26" s="28" t="s">
        <v>158</v>
      </c>
      <c r="C26" s="28" t="s">
        <v>297</v>
      </c>
      <c r="D26" s="28" t="s">
        <v>73</v>
      </c>
      <c r="E26" s="28" t="s">
        <v>58</v>
      </c>
      <c r="F26" s="28" t="s">
        <v>291</v>
      </c>
      <c r="G26" s="28" t="s">
        <v>205</v>
      </c>
      <c r="H26" s="28" t="s">
        <v>43</v>
      </c>
      <c r="I26" s="28" t="s">
        <v>42</v>
      </c>
      <c r="J26" s="28">
        <v>38.96</v>
      </c>
      <c r="K26" s="28"/>
      <c r="L26" s="28">
        <v>16.170000000000002</v>
      </c>
      <c r="M26" s="28"/>
      <c r="N26" s="28">
        <v>2.33</v>
      </c>
      <c r="O26" s="28"/>
      <c r="P26" s="28">
        <v>25.85</v>
      </c>
      <c r="Q26" s="28"/>
      <c r="R26" s="28"/>
      <c r="S26" s="28">
        <v>10.47</v>
      </c>
      <c r="T26" s="28">
        <v>1.62</v>
      </c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>
        <f t="shared" si="1"/>
        <v>95.4</v>
      </c>
    </row>
    <row r="27" spans="1:34" x14ac:dyDescent="0.3">
      <c r="A27" s="28" t="s">
        <v>84</v>
      </c>
      <c r="B27" s="28" t="s">
        <v>158</v>
      </c>
      <c r="C27" s="28" t="s">
        <v>298</v>
      </c>
      <c r="D27" s="28" t="s">
        <v>73</v>
      </c>
      <c r="E27" s="28" t="s">
        <v>58</v>
      </c>
      <c r="F27" s="28" t="s">
        <v>291</v>
      </c>
      <c r="G27" s="28" t="s">
        <v>206</v>
      </c>
      <c r="H27" s="28" t="s">
        <v>43</v>
      </c>
      <c r="I27" s="28" t="s">
        <v>42</v>
      </c>
      <c r="J27" s="28">
        <v>38.4</v>
      </c>
      <c r="K27" s="28"/>
      <c r="L27" s="28">
        <v>16.059999999999999</v>
      </c>
      <c r="M27" s="28"/>
      <c r="N27" s="28">
        <v>2.52</v>
      </c>
      <c r="O27" s="28"/>
      <c r="P27" s="28">
        <v>25.84</v>
      </c>
      <c r="Q27" s="28"/>
      <c r="R27" s="28"/>
      <c r="S27" s="28">
        <v>10.32</v>
      </c>
      <c r="T27" s="28">
        <v>1.69</v>
      </c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>
        <f t="shared" si="1"/>
        <v>94.829999999999984</v>
      </c>
    </row>
    <row r="28" spans="1:34" x14ac:dyDescent="0.3">
      <c r="A28" s="28" t="s">
        <v>84</v>
      </c>
      <c r="B28" s="28" t="s">
        <v>158</v>
      </c>
      <c r="C28" s="28" t="s">
        <v>299</v>
      </c>
      <c r="D28" s="28" t="s">
        <v>73</v>
      </c>
      <c r="E28" s="28" t="s">
        <v>58</v>
      </c>
      <c r="F28" s="28" t="s">
        <v>291</v>
      </c>
      <c r="G28" s="28" t="s">
        <v>209</v>
      </c>
      <c r="H28" s="28" t="s">
        <v>43</v>
      </c>
      <c r="I28" s="28" t="s">
        <v>42</v>
      </c>
      <c r="J28" s="28">
        <v>40.61</v>
      </c>
      <c r="K28" s="28">
        <v>3.34</v>
      </c>
      <c r="L28" s="28">
        <v>12.3</v>
      </c>
      <c r="M28" s="28">
        <v>2.13</v>
      </c>
      <c r="N28" s="28">
        <v>4.67</v>
      </c>
      <c r="O28" s="28"/>
      <c r="P28" s="28">
        <v>22.27</v>
      </c>
      <c r="Q28" s="28"/>
      <c r="R28" s="28">
        <v>0.34</v>
      </c>
      <c r="S28" s="28">
        <v>10.23</v>
      </c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>
        <f t="shared" si="1"/>
        <v>95.890000000000015</v>
      </c>
    </row>
    <row r="30" spans="1:34" x14ac:dyDescent="0.3">
      <c r="A30" s="28" t="str">
        <f t="shared" ref="A30:A35" si="2">"4-05"</f>
        <v>4-05</v>
      </c>
      <c r="B30" s="28" t="s">
        <v>158</v>
      </c>
      <c r="C30" s="28" t="s">
        <v>173</v>
      </c>
      <c r="D30" s="28" t="s">
        <v>59</v>
      </c>
      <c r="E30" s="28" t="s">
        <v>58</v>
      </c>
      <c r="F30" s="28" t="s">
        <v>288</v>
      </c>
      <c r="G30" s="28" t="s">
        <v>74</v>
      </c>
      <c r="H30" s="28" t="s">
        <v>21</v>
      </c>
      <c r="I30" s="28" t="s">
        <v>32</v>
      </c>
      <c r="J30" s="28"/>
      <c r="K30" s="28">
        <v>12.11</v>
      </c>
      <c r="L30" s="28">
        <v>3.82</v>
      </c>
      <c r="M30" s="28">
        <v>1.34</v>
      </c>
      <c r="N30" s="28">
        <v>64.489999999999995</v>
      </c>
      <c r="O30" s="28">
        <v>1.87</v>
      </c>
      <c r="P30" s="28">
        <v>11.11</v>
      </c>
      <c r="Q30" s="28">
        <v>0.2</v>
      </c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>
        <f t="shared" si="0"/>
        <v>94.94</v>
      </c>
    </row>
    <row r="31" spans="1:34" x14ac:dyDescent="0.3">
      <c r="A31" s="28" t="str">
        <f t="shared" si="2"/>
        <v>4-05</v>
      </c>
      <c r="B31" s="28" t="s">
        <v>158</v>
      </c>
      <c r="C31" s="28" t="s">
        <v>169</v>
      </c>
      <c r="D31" s="28" t="s">
        <v>59</v>
      </c>
      <c r="E31" s="28" t="s">
        <v>58</v>
      </c>
      <c r="F31" s="28" t="s">
        <v>288</v>
      </c>
      <c r="G31" s="28" t="s">
        <v>75</v>
      </c>
      <c r="H31" s="28" t="s">
        <v>21</v>
      </c>
      <c r="I31" s="28" t="s">
        <v>32</v>
      </c>
      <c r="J31" s="28">
        <v>0.32</v>
      </c>
      <c r="K31" s="28">
        <v>10.76</v>
      </c>
      <c r="L31" s="28">
        <v>4.01</v>
      </c>
      <c r="M31" s="28">
        <v>1.1000000000000001</v>
      </c>
      <c r="N31" s="28">
        <v>65.55</v>
      </c>
      <c r="O31" s="28">
        <v>2.04</v>
      </c>
      <c r="P31" s="28">
        <v>11.31</v>
      </c>
      <c r="Q31" s="28">
        <v>0.25</v>
      </c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>
        <f t="shared" si="0"/>
        <v>95.34</v>
      </c>
    </row>
    <row r="32" spans="1:34" x14ac:dyDescent="0.3">
      <c r="A32" s="28" t="str">
        <f t="shared" si="2"/>
        <v>4-05</v>
      </c>
      <c r="B32" s="28" t="s">
        <v>158</v>
      </c>
      <c r="C32" s="28" t="s">
        <v>28</v>
      </c>
      <c r="D32" s="28" t="s">
        <v>59</v>
      </c>
      <c r="E32" s="28" t="s">
        <v>58</v>
      </c>
      <c r="F32" s="28" t="s">
        <v>288</v>
      </c>
      <c r="G32" s="28" t="s">
        <v>290</v>
      </c>
      <c r="H32" s="28" t="s">
        <v>29</v>
      </c>
      <c r="I32" s="28" t="s">
        <v>28</v>
      </c>
      <c r="J32" s="28">
        <v>0.75</v>
      </c>
      <c r="K32" s="28">
        <v>47.29</v>
      </c>
      <c r="L32" s="28">
        <v>0.62</v>
      </c>
      <c r="M32" s="28"/>
      <c r="N32" s="28">
        <v>1.97</v>
      </c>
      <c r="O32" s="28"/>
      <c r="P32" s="28">
        <v>0.73</v>
      </c>
      <c r="Q32" s="28">
        <v>36.85</v>
      </c>
      <c r="R32" s="28">
        <v>1.59</v>
      </c>
      <c r="S32" s="28">
        <v>0.77</v>
      </c>
      <c r="T32" s="28"/>
      <c r="U32" s="28"/>
      <c r="V32" s="28"/>
      <c r="W32" s="28"/>
      <c r="X32" s="28">
        <v>1.19</v>
      </c>
      <c r="Y32" s="28">
        <v>0.82</v>
      </c>
      <c r="Z32" s="28">
        <v>1.76</v>
      </c>
      <c r="AA32" s="28">
        <v>1.2</v>
      </c>
      <c r="AB32" s="28">
        <v>0.24</v>
      </c>
      <c r="AC32" s="28"/>
      <c r="AD32" s="28">
        <v>0.6</v>
      </c>
      <c r="AE32" s="28"/>
      <c r="AF32" s="28"/>
      <c r="AG32" s="28"/>
      <c r="AH32" s="28">
        <f t="shared" si="0"/>
        <v>96.379999999999981</v>
      </c>
    </row>
    <row r="33" spans="1:34" x14ac:dyDescent="0.3">
      <c r="A33" s="28" t="str">
        <f t="shared" si="2"/>
        <v>4-05</v>
      </c>
      <c r="B33" s="28" t="s">
        <v>158</v>
      </c>
      <c r="C33" s="28" t="s">
        <v>42</v>
      </c>
      <c r="D33" s="28" t="s">
        <v>59</v>
      </c>
      <c r="E33" s="28" t="s">
        <v>58</v>
      </c>
      <c r="F33" s="28" t="s">
        <v>288</v>
      </c>
      <c r="G33" s="28" t="s">
        <v>244</v>
      </c>
      <c r="H33" s="28" t="s">
        <v>21</v>
      </c>
      <c r="I33" s="28" t="s">
        <v>42</v>
      </c>
      <c r="J33" s="28">
        <v>24.41</v>
      </c>
      <c r="K33" s="28">
        <v>0.65</v>
      </c>
      <c r="L33" s="28">
        <v>11.34</v>
      </c>
      <c r="M33" s="28"/>
      <c r="N33" s="28">
        <v>2.87</v>
      </c>
      <c r="O33" s="28"/>
      <c r="P33" s="28">
        <v>21.09</v>
      </c>
      <c r="Q33" s="28">
        <v>12.83</v>
      </c>
      <c r="R33" s="28">
        <v>2.52</v>
      </c>
      <c r="S33" s="28">
        <v>5.64</v>
      </c>
      <c r="T33" s="28">
        <v>4.63</v>
      </c>
      <c r="U33" s="28"/>
      <c r="V33" s="28"/>
      <c r="W33" s="28"/>
      <c r="X33" s="28"/>
      <c r="Y33" s="28"/>
      <c r="Z33" s="28"/>
      <c r="AA33" s="28"/>
      <c r="AB33" s="28"/>
      <c r="AC33" s="28">
        <v>4.33</v>
      </c>
      <c r="AD33" s="28">
        <v>1.02</v>
      </c>
      <c r="AE33" s="28"/>
      <c r="AF33" s="28"/>
      <c r="AG33" s="28"/>
      <c r="AH33" s="28">
        <f t="shared" si="0"/>
        <v>91.329999999999984</v>
      </c>
    </row>
    <row r="34" spans="1:34" x14ac:dyDescent="0.3">
      <c r="A34" s="28" t="str">
        <f t="shared" si="2"/>
        <v>4-05</v>
      </c>
      <c r="B34" s="28" t="s">
        <v>158</v>
      </c>
      <c r="C34" s="28" t="s">
        <v>295</v>
      </c>
      <c r="D34" s="28" t="s">
        <v>59</v>
      </c>
      <c r="E34" s="28" t="s">
        <v>58</v>
      </c>
      <c r="F34" s="28" t="s">
        <v>288</v>
      </c>
      <c r="G34" s="28" t="s">
        <v>207</v>
      </c>
      <c r="H34" s="28" t="s">
        <v>21</v>
      </c>
      <c r="I34" s="28" t="s">
        <v>36</v>
      </c>
      <c r="J34" s="28">
        <v>3.92</v>
      </c>
      <c r="K34" s="28">
        <v>0.98</v>
      </c>
      <c r="L34" s="28">
        <v>1.1299999999999999</v>
      </c>
      <c r="M34" s="28"/>
      <c r="N34" s="28">
        <v>0.67</v>
      </c>
      <c r="O34" s="28"/>
      <c r="P34" s="28">
        <v>4.91</v>
      </c>
      <c r="Q34" s="28">
        <v>46.61</v>
      </c>
      <c r="R34" s="28">
        <v>2.12</v>
      </c>
      <c r="S34" s="28">
        <v>1.22</v>
      </c>
      <c r="T34" s="28"/>
      <c r="U34" s="28"/>
      <c r="V34" s="28"/>
      <c r="W34" s="28"/>
      <c r="X34" s="28"/>
      <c r="Y34" s="28"/>
      <c r="Z34" s="28"/>
      <c r="AA34" s="28"/>
      <c r="AB34" s="28"/>
      <c r="AC34" s="28">
        <v>28.78</v>
      </c>
      <c r="AD34" s="28">
        <v>0.72</v>
      </c>
      <c r="AE34" s="28"/>
      <c r="AF34" s="28"/>
      <c r="AG34" s="28">
        <v>2.46</v>
      </c>
      <c r="AH34" s="28">
        <f t="shared" si="0"/>
        <v>93.52</v>
      </c>
    </row>
    <row r="35" spans="1:34" x14ac:dyDescent="0.3">
      <c r="A35" s="28" t="str">
        <f t="shared" si="2"/>
        <v>4-05</v>
      </c>
      <c r="B35" s="28" t="s">
        <v>158</v>
      </c>
      <c r="C35" s="28" t="s">
        <v>296</v>
      </c>
      <c r="D35" s="28" t="s">
        <v>59</v>
      </c>
      <c r="E35" s="28" t="s">
        <v>58</v>
      </c>
      <c r="F35" s="28" t="s">
        <v>288</v>
      </c>
      <c r="G35" s="28" t="s">
        <v>289</v>
      </c>
      <c r="H35" s="28" t="s">
        <v>21</v>
      </c>
      <c r="I35" s="28" t="s">
        <v>36</v>
      </c>
      <c r="J35" s="28">
        <v>7.12</v>
      </c>
      <c r="K35" s="28">
        <v>0.47</v>
      </c>
      <c r="L35" s="28">
        <v>1.32</v>
      </c>
      <c r="M35" s="28"/>
      <c r="N35" s="28">
        <v>0.76</v>
      </c>
      <c r="O35" s="28"/>
      <c r="P35" s="28">
        <v>5.54</v>
      </c>
      <c r="Q35" s="28">
        <v>40.31</v>
      </c>
      <c r="R35" s="28">
        <v>5.61</v>
      </c>
      <c r="S35" s="28">
        <v>1.53</v>
      </c>
      <c r="T35" s="28"/>
      <c r="U35" s="28"/>
      <c r="V35" s="28"/>
      <c r="W35" s="28"/>
      <c r="X35" s="28"/>
      <c r="Y35" s="28"/>
      <c r="Z35" s="28"/>
      <c r="AA35" s="28"/>
      <c r="AB35" s="28"/>
      <c r="AC35" s="28">
        <v>24.79</v>
      </c>
      <c r="AD35" s="28">
        <v>0.77</v>
      </c>
      <c r="AE35" s="28"/>
      <c r="AF35" s="28"/>
      <c r="AG35" s="28">
        <v>2.61</v>
      </c>
      <c r="AH35" s="28">
        <f t="shared" si="0"/>
        <v>90.83</v>
      </c>
    </row>
    <row r="36" spans="1:34" x14ac:dyDescent="0.25">
      <c r="A36" s="99" t="s">
        <v>384</v>
      </c>
    </row>
  </sheetData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6A4A7-DBC6-4BC0-945D-A731AE97E469}">
  <dimension ref="A1:W17"/>
  <sheetViews>
    <sheetView workbookViewId="0">
      <selection activeCell="A2" sqref="A2"/>
    </sheetView>
  </sheetViews>
  <sheetFormatPr defaultRowHeight="14.4" x14ac:dyDescent="0.3"/>
  <cols>
    <col min="4" max="8" width="0" hidden="1" customWidth="1"/>
  </cols>
  <sheetData>
    <row r="1" spans="1:23" x14ac:dyDescent="0.3">
      <c r="A1" s="1" t="s">
        <v>390</v>
      </c>
    </row>
    <row r="2" spans="1:23" ht="16.2" x14ac:dyDescent="0.3">
      <c r="A2" s="26" t="s">
        <v>1</v>
      </c>
      <c r="B2" s="26" t="s">
        <v>353</v>
      </c>
      <c r="C2" s="26" t="s">
        <v>4</v>
      </c>
      <c r="D2" s="26" t="s">
        <v>0</v>
      </c>
      <c r="E2" s="26" t="s">
        <v>1</v>
      </c>
      <c r="F2" s="26" t="s">
        <v>2</v>
      </c>
      <c r="G2" s="26" t="s">
        <v>3</v>
      </c>
      <c r="H2" s="26" t="s">
        <v>4</v>
      </c>
      <c r="I2" s="26" t="s">
        <v>86</v>
      </c>
      <c r="J2" s="26" t="s">
        <v>87</v>
      </c>
      <c r="K2" s="26" t="s">
        <v>88</v>
      </c>
      <c r="L2" s="26" t="s">
        <v>98</v>
      </c>
      <c r="M2" s="26" t="s">
        <v>6</v>
      </c>
      <c r="N2" s="26" t="s">
        <v>7</v>
      </c>
      <c r="O2" s="26" t="s">
        <v>8</v>
      </c>
      <c r="P2" s="26" t="s">
        <v>9</v>
      </c>
      <c r="Q2" s="26" t="s">
        <v>89</v>
      </c>
      <c r="R2" s="26" t="s">
        <v>358</v>
      </c>
      <c r="S2" s="26" t="s">
        <v>12</v>
      </c>
      <c r="T2" s="26" t="s">
        <v>11</v>
      </c>
      <c r="U2" s="98" t="s">
        <v>382</v>
      </c>
      <c r="V2" s="98" t="s">
        <v>383</v>
      </c>
      <c r="W2" s="98" t="s">
        <v>16</v>
      </c>
    </row>
    <row r="3" spans="1:23" x14ac:dyDescent="0.3">
      <c r="A3" s="28" t="str">
        <f t="shared" ref="A3:A14" si="0">"4-05"</f>
        <v>4-05</v>
      </c>
      <c r="B3" s="28" t="s">
        <v>158</v>
      </c>
      <c r="C3" s="28" t="s">
        <v>363</v>
      </c>
      <c r="D3" s="38" t="s">
        <v>73</v>
      </c>
      <c r="E3" s="38" t="s">
        <v>58</v>
      </c>
      <c r="F3" s="38" t="s">
        <v>203</v>
      </c>
      <c r="G3" s="38" t="s">
        <v>204</v>
      </c>
      <c r="H3" s="38" t="s">
        <v>21</v>
      </c>
      <c r="I3" s="38"/>
      <c r="J3" s="38"/>
      <c r="K3" s="38"/>
      <c r="L3" s="38"/>
      <c r="M3" s="38">
        <v>0.31</v>
      </c>
      <c r="N3" s="38"/>
      <c r="O3" s="38"/>
      <c r="P3" s="38">
        <v>22.82</v>
      </c>
      <c r="Q3" s="38">
        <v>24.84</v>
      </c>
      <c r="R3" s="38">
        <v>0.35</v>
      </c>
      <c r="S3" s="38"/>
      <c r="T3" s="38"/>
      <c r="U3" s="38">
        <v>0.32</v>
      </c>
      <c r="V3" s="38">
        <v>0.56999999999999995</v>
      </c>
      <c r="W3" s="38"/>
    </row>
    <row r="4" spans="1:23" x14ac:dyDescent="0.3">
      <c r="A4" s="28" t="str">
        <f t="shared" si="0"/>
        <v>4-05</v>
      </c>
      <c r="B4" s="28" t="s">
        <v>158</v>
      </c>
      <c r="C4" s="28" t="s">
        <v>363</v>
      </c>
      <c r="D4" s="38" t="s">
        <v>73</v>
      </c>
      <c r="E4" s="38" t="s">
        <v>58</v>
      </c>
      <c r="F4" s="38" t="s">
        <v>203</v>
      </c>
      <c r="G4" s="38" t="s">
        <v>208</v>
      </c>
      <c r="H4" s="38" t="s">
        <v>21</v>
      </c>
      <c r="I4" s="38">
        <v>0.32</v>
      </c>
      <c r="J4" s="38"/>
      <c r="K4" s="38"/>
      <c r="L4" s="38"/>
      <c r="M4" s="38">
        <v>0.41</v>
      </c>
      <c r="N4" s="38"/>
      <c r="O4" s="38">
        <v>0.3</v>
      </c>
      <c r="P4" s="38">
        <v>22.93</v>
      </c>
      <c r="Q4" s="38">
        <v>24.82</v>
      </c>
      <c r="R4" s="38">
        <v>0.52</v>
      </c>
      <c r="S4" s="28"/>
      <c r="T4" s="38"/>
      <c r="U4" s="38">
        <v>0.25</v>
      </c>
      <c r="V4" s="38">
        <v>0.67</v>
      </c>
      <c r="W4" s="38"/>
    </row>
    <row r="5" spans="1:23" x14ac:dyDescent="0.3">
      <c r="A5" s="28" t="str">
        <f t="shared" si="0"/>
        <v>4-05</v>
      </c>
      <c r="B5" s="28" t="s">
        <v>158</v>
      </c>
      <c r="C5" s="28" t="s">
        <v>38</v>
      </c>
      <c r="D5" s="38" t="s">
        <v>73</v>
      </c>
      <c r="E5" s="38" t="s">
        <v>58</v>
      </c>
      <c r="F5" s="38" t="s">
        <v>203</v>
      </c>
      <c r="G5" s="38" t="s">
        <v>145</v>
      </c>
      <c r="H5" s="38" t="s">
        <v>21</v>
      </c>
      <c r="I5" s="38"/>
      <c r="J5" s="38"/>
      <c r="K5" s="38"/>
      <c r="L5" s="38"/>
      <c r="M5" s="38">
        <v>0.42</v>
      </c>
      <c r="N5" s="38"/>
      <c r="O5" s="38"/>
      <c r="P5" s="38">
        <v>34.270000000000003</v>
      </c>
      <c r="Q5" s="38">
        <v>20.23</v>
      </c>
      <c r="R5" s="38">
        <v>2.17</v>
      </c>
      <c r="S5" s="38"/>
      <c r="T5" s="38"/>
      <c r="U5" s="38"/>
      <c r="V5" s="38">
        <v>2.4500000000000002</v>
      </c>
      <c r="W5" s="38"/>
    </row>
    <row r="6" spans="1:23" x14ac:dyDescent="0.3">
      <c r="A6" s="28" t="str">
        <f t="shared" si="0"/>
        <v>4-05</v>
      </c>
      <c r="B6" s="28" t="s">
        <v>158</v>
      </c>
      <c r="C6" s="28" t="s">
        <v>116</v>
      </c>
      <c r="D6" s="38" t="s">
        <v>73</v>
      </c>
      <c r="E6" s="38" t="s">
        <v>58</v>
      </c>
      <c r="F6" s="38" t="s">
        <v>203</v>
      </c>
      <c r="G6" s="38" t="s">
        <v>210</v>
      </c>
      <c r="H6" s="38" t="s">
        <v>21</v>
      </c>
      <c r="I6" s="38"/>
      <c r="J6" s="38"/>
      <c r="K6" s="38"/>
      <c r="L6" s="38"/>
      <c r="M6" s="38">
        <v>0.5</v>
      </c>
      <c r="N6" s="38"/>
      <c r="O6" s="38"/>
      <c r="P6" s="38">
        <v>35.92</v>
      </c>
      <c r="Q6" s="38">
        <v>20.58</v>
      </c>
      <c r="R6" s="38">
        <v>0.23</v>
      </c>
      <c r="S6" s="38"/>
      <c r="T6" s="38"/>
      <c r="U6" s="38"/>
      <c r="V6" s="38"/>
      <c r="W6" s="38"/>
    </row>
    <row r="7" spans="1:23" x14ac:dyDescent="0.3">
      <c r="A7" s="28" t="str">
        <f t="shared" si="0"/>
        <v>4-05</v>
      </c>
      <c r="B7" s="28" t="s">
        <v>158</v>
      </c>
      <c r="C7" s="28" t="s">
        <v>117</v>
      </c>
      <c r="D7" s="38" t="s">
        <v>73</v>
      </c>
      <c r="E7" s="38" t="s">
        <v>58</v>
      </c>
      <c r="F7" s="38" t="s">
        <v>203</v>
      </c>
      <c r="G7" s="38" t="s">
        <v>139</v>
      </c>
      <c r="H7" s="38" t="s">
        <v>21</v>
      </c>
      <c r="I7" s="38"/>
      <c r="J7" s="38"/>
      <c r="K7" s="38"/>
      <c r="L7" s="38"/>
      <c r="M7" s="38">
        <v>0.5</v>
      </c>
      <c r="N7" s="38"/>
      <c r="O7" s="38"/>
      <c r="P7" s="38"/>
      <c r="Q7" s="38">
        <v>9.64</v>
      </c>
      <c r="R7" s="38">
        <v>41.63</v>
      </c>
      <c r="S7" s="28"/>
      <c r="T7" s="38"/>
      <c r="U7" s="38"/>
      <c r="V7" s="38">
        <v>49.07</v>
      </c>
      <c r="W7" s="38"/>
    </row>
    <row r="8" spans="1:23" x14ac:dyDescent="0.3">
      <c r="A8" s="28" t="str">
        <f t="shared" si="0"/>
        <v>4-05</v>
      </c>
      <c r="B8" s="28" t="s">
        <v>158</v>
      </c>
      <c r="C8" s="28" t="s">
        <v>367</v>
      </c>
      <c r="D8" s="38" t="s">
        <v>73</v>
      </c>
      <c r="E8" s="38" t="s">
        <v>58</v>
      </c>
      <c r="F8" s="38" t="s">
        <v>203</v>
      </c>
      <c r="G8" s="38" t="s">
        <v>211</v>
      </c>
      <c r="H8" s="38" t="s">
        <v>21</v>
      </c>
      <c r="I8" s="38"/>
      <c r="J8" s="38"/>
      <c r="K8" s="38"/>
      <c r="L8" s="38"/>
      <c r="M8" s="38">
        <v>0.63</v>
      </c>
      <c r="N8" s="38"/>
      <c r="O8" s="38"/>
      <c r="P8" s="38">
        <v>1.67</v>
      </c>
      <c r="Q8" s="38">
        <v>10.16</v>
      </c>
      <c r="R8" s="38">
        <v>39.92</v>
      </c>
      <c r="S8" s="38"/>
      <c r="T8" s="38"/>
      <c r="U8" s="38"/>
      <c r="V8" s="38">
        <v>47.27</v>
      </c>
      <c r="W8" s="38"/>
    </row>
    <row r="9" spans="1:23" x14ac:dyDescent="0.3">
      <c r="A9" s="28" t="str">
        <f t="shared" si="0"/>
        <v>4-05</v>
      </c>
      <c r="B9" s="28" t="s">
        <v>158</v>
      </c>
      <c r="C9" s="28" t="s">
        <v>42</v>
      </c>
      <c r="D9" s="38" t="s">
        <v>73</v>
      </c>
      <c r="E9" s="38" t="s">
        <v>58</v>
      </c>
      <c r="F9" s="38" t="s">
        <v>203</v>
      </c>
      <c r="G9" s="38" t="s">
        <v>205</v>
      </c>
      <c r="H9" s="38" t="s">
        <v>43</v>
      </c>
      <c r="I9" s="38">
        <v>37.200000000000003</v>
      </c>
      <c r="J9" s="38">
        <v>4</v>
      </c>
      <c r="K9" s="38">
        <v>15.19</v>
      </c>
      <c r="L9" s="38"/>
      <c r="M9" s="38">
        <v>6.74</v>
      </c>
      <c r="N9" s="38"/>
      <c r="O9" s="38">
        <v>21.86</v>
      </c>
      <c r="P9" s="38"/>
      <c r="Q9" s="38"/>
      <c r="R9" s="38">
        <v>10.029999999999999</v>
      </c>
      <c r="S9" s="28"/>
      <c r="T9" s="38">
        <v>1.37</v>
      </c>
      <c r="U9" s="38"/>
      <c r="V9" s="38"/>
      <c r="W9" s="38"/>
    </row>
    <row r="10" spans="1:23" x14ac:dyDescent="0.3">
      <c r="A10" s="28" t="str">
        <f t="shared" si="0"/>
        <v>4-05</v>
      </c>
      <c r="B10" s="28" t="s">
        <v>158</v>
      </c>
      <c r="C10" s="28" t="s">
        <v>42</v>
      </c>
      <c r="D10" s="38" t="s">
        <v>73</v>
      </c>
      <c r="E10" s="38" t="s">
        <v>58</v>
      </c>
      <c r="F10" s="38" t="s">
        <v>203</v>
      </c>
      <c r="G10" s="38" t="s">
        <v>206</v>
      </c>
      <c r="H10" s="38" t="s">
        <v>43</v>
      </c>
      <c r="I10" s="38">
        <v>39.79</v>
      </c>
      <c r="J10" s="38">
        <v>2.62</v>
      </c>
      <c r="K10" s="38">
        <v>13.89</v>
      </c>
      <c r="L10" s="38"/>
      <c r="M10" s="38">
        <v>4.12</v>
      </c>
      <c r="N10" s="38"/>
      <c r="O10" s="38">
        <v>24.68</v>
      </c>
      <c r="P10" s="38"/>
      <c r="Q10" s="38"/>
      <c r="R10" s="38">
        <v>10.25</v>
      </c>
      <c r="S10" s="28"/>
      <c r="T10" s="38">
        <v>0.94</v>
      </c>
      <c r="U10" s="38"/>
      <c r="V10" s="38"/>
      <c r="W10" s="38"/>
    </row>
    <row r="11" spans="1:23" x14ac:dyDescent="0.3">
      <c r="A11" s="28" t="str">
        <f t="shared" si="0"/>
        <v>4-05</v>
      </c>
      <c r="B11" s="28" t="s">
        <v>158</v>
      </c>
      <c r="C11" s="28" t="s">
        <v>42</v>
      </c>
      <c r="D11" s="38" t="s">
        <v>73</v>
      </c>
      <c r="E11" s="38" t="s">
        <v>58</v>
      </c>
      <c r="F11" s="38" t="s">
        <v>203</v>
      </c>
      <c r="G11" s="38" t="s">
        <v>209</v>
      </c>
      <c r="H11" s="38" t="s">
        <v>43</v>
      </c>
      <c r="I11" s="38">
        <v>39.17</v>
      </c>
      <c r="J11" s="38">
        <v>2.82</v>
      </c>
      <c r="K11" s="38">
        <v>14.36</v>
      </c>
      <c r="L11" s="38"/>
      <c r="M11" s="38">
        <v>3.78</v>
      </c>
      <c r="N11" s="38"/>
      <c r="O11" s="38">
        <v>23.93</v>
      </c>
      <c r="P11" s="38"/>
      <c r="Q11" s="38"/>
      <c r="R11" s="38">
        <v>10.02</v>
      </c>
      <c r="S11" s="28"/>
      <c r="T11" s="38">
        <v>1.34</v>
      </c>
      <c r="U11" s="38"/>
      <c r="V11" s="38"/>
      <c r="W11" s="38"/>
    </row>
    <row r="12" spans="1:23" x14ac:dyDescent="0.3">
      <c r="A12" s="28" t="str">
        <f t="shared" si="0"/>
        <v>4-05</v>
      </c>
      <c r="B12" s="28" t="s">
        <v>158</v>
      </c>
      <c r="C12" s="28" t="s">
        <v>325</v>
      </c>
      <c r="D12" s="38" t="s">
        <v>73</v>
      </c>
      <c r="E12" s="38" t="s">
        <v>58</v>
      </c>
      <c r="F12" s="38" t="s">
        <v>203</v>
      </c>
      <c r="G12" s="38" t="s">
        <v>207</v>
      </c>
      <c r="H12" s="38" t="s">
        <v>35</v>
      </c>
      <c r="I12" s="38">
        <v>1.05</v>
      </c>
      <c r="J12" s="38"/>
      <c r="K12" s="38"/>
      <c r="L12" s="38"/>
      <c r="M12" s="38">
        <v>0.48</v>
      </c>
      <c r="N12" s="38"/>
      <c r="O12" s="38">
        <v>0.83</v>
      </c>
      <c r="P12" s="38">
        <v>55.6</v>
      </c>
      <c r="Q12" s="38"/>
      <c r="R12" s="38">
        <v>0.35</v>
      </c>
      <c r="S12" s="28"/>
      <c r="T12" s="38"/>
      <c r="U12" s="38">
        <v>41.11</v>
      </c>
      <c r="V12" s="38"/>
      <c r="W12" s="38">
        <v>2.73</v>
      </c>
    </row>
    <row r="13" spans="1:23" x14ac:dyDescent="0.3">
      <c r="A13" s="28" t="str">
        <f t="shared" si="0"/>
        <v>4-05</v>
      </c>
      <c r="B13" s="28" t="s">
        <v>158</v>
      </c>
      <c r="C13" s="28" t="s">
        <v>325</v>
      </c>
      <c r="D13" s="38" t="s">
        <v>73</v>
      </c>
      <c r="E13" s="38" t="s">
        <v>58</v>
      </c>
      <c r="F13" s="38" t="s">
        <v>203</v>
      </c>
      <c r="G13" s="38" t="s">
        <v>207</v>
      </c>
      <c r="H13" s="38" t="s">
        <v>35</v>
      </c>
      <c r="I13" s="38">
        <v>4.83</v>
      </c>
      <c r="J13" s="38"/>
      <c r="K13" s="38"/>
      <c r="L13" s="38"/>
      <c r="M13" s="38">
        <v>1.08</v>
      </c>
      <c r="N13" s="38"/>
      <c r="O13" s="38">
        <v>4.58</v>
      </c>
      <c r="P13" s="38">
        <v>48.86</v>
      </c>
      <c r="Q13" s="38"/>
      <c r="R13" s="38"/>
      <c r="S13" s="38"/>
      <c r="T13" s="38"/>
      <c r="U13" s="38">
        <v>37.49</v>
      </c>
      <c r="V13" s="38"/>
      <c r="W13" s="38">
        <v>2.5299999999999998</v>
      </c>
    </row>
    <row r="14" spans="1:23" x14ac:dyDescent="0.3">
      <c r="A14" s="28" t="str">
        <f t="shared" si="0"/>
        <v>4-05</v>
      </c>
      <c r="B14" s="28" t="s">
        <v>158</v>
      </c>
      <c r="C14" s="28" t="s">
        <v>32</v>
      </c>
      <c r="D14" s="38" t="s">
        <v>73</v>
      </c>
      <c r="E14" s="38" t="s">
        <v>58</v>
      </c>
      <c r="F14" s="38" t="s">
        <v>203</v>
      </c>
      <c r="G14" s="38" t="s">
        <v>82</v>
      </c>
      <c r="H14" s="38" t="s">
        <v>21</v>
      </c>
      <c r="I14" s="38"/>
      <c r="J14" s="38">
        <v>6.66</v>
      </c>
      <c r="K14" s="38">
        <v>3.16</v>
      </c>
      <c r="L14" s="38">
        <v>0.2</v>
      </c>
      <c r="M14" s="38">
        <v>74.319999999999993</v>
      </c>
      <c r="N14" s="38">
        <v>1.28</v>
      </c>
      <c r="O14" s="38">
        <v>7.94</v>
      </c>
      <c r="P14" s="38">
        <v>0.28999999999999998</v>
      </c>
      <c r="Q14" s="38"/>
      <c r="R14" s="38"/>
      <c r="S14" s="38"/>
      <c r="T14" s="38"/>
      <c r="U14" s="38"/>
      <c r="V14" s="38"/>
      <c r="W14" s="38"/>
    </row>
    <row r="15" spans="1:23" x14ac:dyDescent="0.3">
      <c r="A15" s="99" t="s">
        <v>384</v>
      </c>
      <c r="D15" s="14"/>
      <c r="E15" s="14"/>
      <c r="F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6"/>
      <c r="U15" s="14"/>
      <c r="V15" s="14"/>
      <c r="W15" s="14"/>
    </row>
    <row r="17" spans="4:4" x14ac:dyDescent="0.3">
      <c r="D17" s="10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59DD9-6B6D-473D-9D60-9A07635E6DC8}">
  <dimension ref="A1:AC11"/>
  <sheetViews>
    <sheetView tabSelected="1" topLeftCell="F1" workbookViewId="0">
      <selection activeCell="L17" sqref="L17"/>
    </sheetView>
  </sheetViews>
  <sheetFormatPr defaultRowHeight="14.4" x14ac:dyDescent="0.3"/>
  <cols>
    <col min="1" max="5" width="0" hidden="1" customWidth="1"/>
  </cols>
  <sheetData>
    <row r="1" spans="1:29" x14ac:dyDescent="0.3">
      <c r="F1" s="1" t="s">
        <v>391</v>
      </c>
    </row>
    <row r="2" spans="1:29" ht="16.2" x14ac:dyDescent="0.3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1</v>
      </c>
      <c r="G2" s="26" t="s">
        <v>353</v>
      </c>
      <c r="H2" s="26" t="s">
        <v>4</v>
      </c>
      <c r="I2" s="26" t="s">
        <v>376</v>
      </c>
      <c r="J2" s="26" t="s">
        <v>377</v>
      </c>
      <c r="K2" s="26" t="s">
        <v>378</v>
      </c>
      <c r="L2" s="26" t="s">
        <v>379</v>
      </c>
      <c r="M2" s="26" t="s">
        <v>6</v>
      </c>
      <c r="N2" s="26" t="s">
        <v>7</v>
      </c>
      <c r="O2" s="26" t="s">
        <v>8</v>
      </c>
      <c r="P2" s="26" t="s">
        <v>9</v>
      </c>
      <c r="Q2" s="26" t="s">
        <v>380</v>
      </c>
      <c r="R2" s="26" t="s">
        <v>381</v>
      </c>
      <c r="S2" s="26" t="s">
        <v>13</v>
      </c>
      <c r="T2" s="26" t="s">
        <v>14</v>
      </c>
      <c r="U2" s="98" t="s">
        <v>382</v>
      </c>
      <c r="V2" s="26" t="s">
        <v>172</v>
      </c>
      <c r="W2" s="26" t="s">
        <v>15</v>
      </c>
      <c r="X2" s="100" t="s">
        <v>5</v>
      </c>
    </row>
    <row r="3" spans="1:29" x14ac:dyDescent="0.3">
      <c r="A3" s="28" t="s">
        <v>192</v>
      </c>
      <c r="B3" s="28" t="s">
        <v>58</v>
      </c>
      <c r="C3" s="28" t="s">
        <v>372</v>
      </c>
      <c r="D3" s="28" t="s">
        <v>185</v>
      </c>
      <c r="E3" s="28" t="s">
        <v>21</v>
      </c>
      <c r="F3" s="28" t="str">
        <f t="shared" ref="F3:F8" si="0">"4-05"</f>
        <v>4-05</v>
      </c>
      <c r="G3" s="28" t="s">
        <v>158</v>
      </c>
      <c r="H3" s="28" t="s">
        <v>38</v>
      </c>
      <c r="I3" s="28"/>
      <c r="J3" s="28"/>
      <c r="K3" s="28"/>
      <c r="L3" s="28"/>
      <c r="M3" s="28">
        <v>0.4</v>
      </c>
      <c r="N3" s="28"/>
      <c r="O3" s="28"/>
      <c r="P3" s="28">
        <v>30.84</v>
      </c>
      <c r="Q3" s="28">
        <v>21.28</v>
      </c>
      <c r="R3" s="28">
        <v>4.9800000000000004</v>
      </c>
      <c r="S3" s="28"/>
      <c r="T3" s="28"/>
      <c r="U3" s="28">
        <v>2.36</v>
      </c>
      <c r="V3" s="28">
        <v>5.37</v>
      </c>
      <c r="W3" s="28"/>
      <c r="X3" s="46">
        <f>SUM(I3:W3)</f>
        <v>65.23</v>
      </c>
    </row>
    <row r="4" spans="1:29" x14ac:dyDescent="0.3">
      <c r="A4" s="28" t="s">
        <v>192</v>
      </c>
      <c r="B4" s="28" t="s">
        <v>58</v>
      </c>
      <c r="C4" s="28" t="s">
        <v>372</v>
      </c>
      <c r="D4" s="28" t="s">
        <v>186</v>
      </c>
      <c r="E4" s="28" t="s">
        <v>21</v>
      </c>
      <c r="F4" s="28" t="str">
        <f t="shared" si="0"/>
        <v>4-05</v>
      </c>
      <c r="G4" s="28" t="s">
        <v>158</v>
      </c>
      <c r="H4" s="28" t="s">
        <v>38</v>
      </c>
      <c r="I4" s="28"/>
      <c r="J4" s="28"/>
      <c r="K4" s="28"/>
      <c r="L4" s="28"/>
      <c r="M4" s="28">
        <v>0.35</v>
      </c>
      <c r="N4" s="28"/>
      <c r="O4" s="28">
        <v>0</v>
      </c>
      <c r="P4" s="28">
        <v>30.05</v>
      </c>
      <c r="Q4" s="28">
        <v>20.66</v>
      </c>
      <c r="R4" s="28">
        <v>5.07</v>
      </c>
      <c r="S4" s="28"/>
      <c r="T4" s="28"/>
      <c r="U4" s="28"/>
      <c r="V4" s="28">
        <v>4.97</v>
      </c>
      <c r="W4" s="28"/>
      <c r="X4" s="46">
        <f t="shared" ref="X4:X8" si="1">SUM(I4:W4)</f>
        <v>61.1</v>
      </c>
    </row>
    <row r="5" spans="1:29" x14ac:dyDescent="0.3">
      <c r="A5" s="28" t="s">
        <v>119</v>
      </c>
      <c r="B5" s="28" t="s">
        <v>120</v>
      </c>
      <c r="C5" s="28" t="s">
        <v>121</v>
      </c>
      <c r="D5" s="28" t="s">
        <v>124</v>
      </c>
      <c r="E5" s="28" t="s">
        <v>21</v>
      </c>
      <c r="F5" s="28" t="str">
        <f t="shared" si="0"/>
        <v>4-05</v>
      </c>
      <c r="G5" s="28" t="s">
        <v>158</v>
      </c>
      <c r="H5" s="28" t="s">
        <v>123</v>
      </c>
      <c r="I5" s="28">
        <v>1.73</v>
      </c>
      <c r="J5" s="28"/>
      <c r="K5" s="28"/>
      <c r="L5" s="28"/>
      <c r="M5" s="28">
        <v>1.45</v>
      </c>
      <c r="N5" s="28"/>
      <c r="O5" s="28">
        <v>3.08</v>
      </c>
      <c r="P5" s="28"/>
      <c r="Q5" s="28">
        <v>1.25</v>
      </c>
      <c r="R5" s="28">
        <v>41.21</v>
      </c>
      <c r="S5" s="28"/>
      <c r="T5" s="28"/>
      <c r="U5" s="28"/>
      <c r="V5" s="28">
        <v>0.65</v>
      </c>
      <c r="W5" s="28">
        <v>30.3</v>
      </c>
      <c r="X5" s="46">
        <f t="shared" si="1"/>
        <v>79.67</v>
      </c>
    </row>
    <row r="6" spans="1:29" x14ac:dyDescent="0.3">
      <c r="A6" s="28" t="s">
        <v>105</v>
      </c>
      <c r="B6" s="28" t="s">
        <v>106</v>
      </c>
      <c r="C6" s="28" t="s">
        <v>111</v>
      </c>
      <c r="D6" s="28" t="s">
        <v>112</v>
      </c>
      <c r="E6" s="28" t="s">
        <v>21</v>
      </c>
      <c r="F6" s="28" t="str">
        <f t="shared" si="0"/>
        <v>4-05</v>
      </c>
      <c r="G6" s="28" t="s">
        <v>158</v>
      </c>
      <c r="H6" s="28" t="s">
        <v>40</v>
      </c>
      <c r="I6" s="28"/>
      <c r="J6" s="28"/>
      <c r="K6" s="28"/>
      <c r="L6" s="28"/>
      <c r="M6" s="28">
        <v>32.950000000000003</v>
      </c>
      <c r="N6" s="28"/>
      <c r="O6" s="28"/>
      <c r="P6" s="28">
        <v>13.96</v>
      </c>
      <c r="Q6" s="28">
        <v>18.21</v>
      </c>
      <c r="R6" s="28">
        <v>10.01</v>
      </c>
      <c r="S6" s="28">
        <v>2.76</v>
      </c>
      <c r="T6" s="28">
        <v>4.9800000000000004</v>
      </c>
      <c r="U6" s="28"/>
      <c r="V6" s="28">
        <v>50.82</v>
      </c>
      <c r="W6" s="28">
        <v>0.74</v>
      </c>
      <c r="X6" s="46">
        <f t="shared" si="1"/>
        <v>134.43000000000004</v>
      </c>
    </row>
    <row r="7" spans="1:29" x14ac:dyDescent="0.3">
      <c r="A7" s="28" t="s">
        <v>301</v>
      </c>
      <c r="B7" s="28" t="s">
        <v>58</v>
      </c>
      <c r="C7" s="28" t="s">
        <v>302</v>
      </c>
      <c r="D7" s="28" t="s">
        <v>75</v>
      </c>
      <c r="E7" s="28" t="s">
        <v>21</v>
      </c>
      <c r="F7" s="28" t="str">
        <f t="shared" si="0"/>
        <v>4-05</v>
      </c>
      <c r="G7" s="28" t="s">
        <v>158</v>
      </c>
      <c r="H7" s="28" t="s">
        <v>32</v>
      </c>
      <c r="I7" s="28">
        <v>2.82</v>
      </c>
      <c r="J7" s="28">
        <v>0.56999999999999995</v>
      </c>
      <c r="K7" s="28">
        <v>0.53</v>
      </c>
      <c r="L7" s="28">
        <v>0.48</v>
      </c>
      <c r="M7" s="28">
        <v>77.52</v>
      </c>
      <c r="N7" s="28">
        <v>0.41</v>
      </c>
      <c r="O7" s="28">
        <v>10.7</v>
      </c>
      <c r="P7" s="28">
        <v>3.61</v>
      </c>
      <c r="Q7" s="28"/>
      <c r="R7" s="28"/>
      <c r="S7" s="28"/>
      <c r="T7" s="28"/>
      <c r="U7" s="28">
        <v>1.4</v>
      </c>
      <c r="V7" s="28"/>
      <c r="W7" s="28"/>
      <c r="X7" s="46">
        <f t="shared" si="1"/>
        <v>98.04</v>
      </c>
    </row>
    <row r="8" spans="1:29" x14ac:dyDescent="0.3">
      <c r="A8" s="28" t="s">
        <v>373</v>
      </c>
      <c r="B8" s="28" t="s">
        <v>53</v>
      </c>
      <c r="C8" s="28" t="s">
        <v>374</v>
      </c>
      <c r="D8" s="28" t="s">
        <v>375</v>
      </c>
      <c r="E8" s="28" t="s">
        <v>31</v>
      </c>
      <c r="F8" s="28" t="str">
        <f t="shared" si="0"/>
        <v>4-05</v>
      </c>
      <c r="G8" s="28" t="s">
        <v>158</v>
      </c>
      <c r="H8" s="28" t="s">
        <v>32</v>
      </c>
      <c r="I8" s="28">
        <v>0.64</v>
      </c>
      <c r="J8" s="28">
        <v>5.22</v>
      </c>
      <c r="K8" s="28">
        <v>7.5</v>
      </c>
      <c r="L8" s="28"/>
      <c r="M8" s="28">
        <v>65.19</v>
      </c>
      <c r="N8" s="28">
        <v>1.1599999999999999</v>
      </c>
      <c r="O8" s="28">
        <v>14.11</v>
      </c>
      <c r="P8" s="28">
        <v>0.78</v>
      </c>
      <c r="Q8" s="28"/>
      <c r="R8" s="28">
        <v>0.36</v>
      </c>
      <c r="S8" s="28"/>
      <c r="T8" s="28"/>
      <c r="U8" s="28"/>
      <c r="V8" s="28"/>
      <c r="W8" s="28"/>
      <c r="X8" s="46">
        <f t="shared" si="1"/>
        <v>94.96</v>
      </c>
      <c r="Z8" s="97"/>
    </row>
    <row r="9" spans="1:29" ht="14.25" customHeight="1" x14ac:dyDescent="0.3">
      <c r="F9" s="99" t="s">
        <v>384</v>
      </c>
    </row>
    <row r="11" spans="1:29" ht="14.25" customHeight="1" x14ac:dyDescent="0.3">
      <c r="A11" s="97"/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Y11" s="97"/>
      <c r="Z11" s="97"/>
      <c r="AA11" s="97"/>
      <c r="AB11" s="97"/>
      <c r="AC11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1. Grains</vt:lpstr>
      <vt:lpstr>2. Rinds</vt:lpstr>
      <vt:lpstr>3. PMI</vt:lpstr>
      <vt:lpstr>4. SMI</vt:lpstr>
      <vt:lpstr>5. Embayments</vt:lpstr>
      <vt:lpstr>6. Fractures</vt:lpstr>
      <vt:lpstr>7. Interstitial space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Тарасов Алексей Андреевич</dc:creator>
  <cp:lastModifiedBy>Тарасов Алексей Андреевич</cp:lastModifiedBy>
  <dcterms:created xsi:type="dcterms:W3CDTF">2025-08-21T05:13:53Z</dcterms:created>
  <dcterms:modified xsi:type="dcterms:W3CDTF">2025-09-26T07:54:10Z</dcterms:modified>
</cp:coreProperties>
</file>